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H21">
      <text>
        <t xml:space="preserve">Provide Name of the supplier</t>
      </text>
    </comment>
    <comment authorId="0" ref="I21">
      <text>
        <t xml:space="preserve">Provide manufacturing location of the supplier</t>
      </text>
    </comment>
    <comment authorId="0" ref="J21">
      <text>
        <t xml:space="preserve">Provide Lbs, Inchs, Cm, Unit, Piece etc</t>
      </text>
    </comment>
    <comment authorId="0" ref="K21">
      <text>
        <t xml:space="preserve">Provide Unit value (Gross)</t>
      </text>
    </comment>
    <comment authorId="0" ref="N91">
      <text>
        <t xml:space="preserve"># of Pcs made in one run</t>
      </text>
    </comment>
    <comment authorId="0" ref="B94">
      <text>
        <t xml:space="preserve">Briefly define process Name</t>
      </text>
    </comment>
    <comment authorId="0" ref="H94">
      <text>
        <t xml:space="preserve">Cycle Time in Seconds</t>
      </text>
    </comment>
    <comment authorId="0" ref="I94">
      <text>
        <t xml:space="preserve">Provide # of Pieces made in one stroke</t>
      </text>
    </comment>
    <comment authorId="0" ref="K94">
      <text>
        <t xml:space="preserve">Provide # of Operator on the given machine</t>
      </text>
    </comment>
    <comment authorId="0" ref="L94">
      <text>
        <t xml:space="preserve">Provide Burden &amp; Labor Cost for one piece</t>
      </text>
    </comment>
    <comment authorId="0" ref="M94">
      <text>
        <t xml:space="preserve">Setup cost for the setup time/Piece</t>
      </text>
    </comment>
  </commentList>
</comments>
</file>

<file path=xl/sharedStrings.xml><?xml version="1.0" encoding="utf-8"?>
<sst xmlns="http://schemas.openxmlformats.org/spreadsheetml/2006/main" count="96" uniqueCount="91">
  <si>
    <t>Detailed Cost Breakdown Form</t>
  </si>
  <si>
    <t>GENERAL SECTION - A</t>
  </si>
  <si>
    <t>RFQ #/ Date:</t>
  </si>
  <si>
    <t xml:space="preserve">PART NUMBER: </t>
  </si>
  <si>
    <t>SUPPLIER QUOTE #:</t>
  </si>
  <si>
    <t xml:space="preserve">PART DESCRIPTION: </t>
  </si>
  <si>
    <t>SUPPLIER QUOTE DATE:</t>
  </si>
  <si>
    <t>DRAWING NUMBER:</t>
  </si>
  <si>
    <t xml:space="preserve">SUPPLIER NAME: </t>
  </si>
  <si>
    <t xml:space="preserve"> REV #: </t>
  </si>
  <si>
    <t>MANUFACTURING LOCATION:</t>
  </si>
  <si>
    <t>ESTIMATED ANNUAL USAGE:</t>
  </si>
  <si>
    <t>SHIPPING LOCATION:</t>
  </si>
  <si>
    <t>ESTIMATED DAILY USAGE:</t>
  </si>
  <si>
    <t>COUNTRY OF ORIGIN:</t>
  </si>
  <si>
    <t>ESTIMATED RELEASE QUANTITY:</t>
  </si>
  <si>
    <t xml:space="preserve">QUOTED BY: </t>
  </si>
  <si>
    <t>PRODUCTION MOQ:</t>
  </si>
  <si>
    <t>EMAIL:</t>
  </si>
  <si>
    <t>DAILY PRODUCTION CAPACITY:</t>
  </si>
  <si>
    <t>PHONE #:</t>
  </si>
  <si>
    <t>PRODUCTION STANDARD PACK:</t>
  </si>
  <si>
    <t>FAX:</t>
  </si>
  <si>
    <t>TRANSIT TIME:</t>
  </si>
  <si>
    <t>QUALITY CERTIFICATION (ISO ETC.)</t>
  </si>
  <si>
    <t>PRODUCTION LEAD TIME:</t>
  </si>
  <si>
    <t>SUPPLIER PART #:</t>
  </si>
  <si>
    <t>SOP DATE:</t>
  </si>
  <si>
    <t>PROGRAM NAME:</t>
  </si>
  <si>
    <t>PPAP DATE:</t>
  </si>
  <si>
    <t>LENGTH OF PROGRAM:</t>
  </si>
  <si>
    <t>MRD DATE:</t>
  </si>
  <si>
    <t>RAW MATERIAL SECTION - B</t>
  </si>
  <si>
    <t>SN</t>
  </si>
  <si>
    <t>Raw Material Description</t>
  </si>
  <si>
    <t>Specification</t>
  </si>
  <si>
    <t>Supplier Name</t>
  </si>
  <si>
    <t>Supplier Location</t>
  </si>
  <si>
    <t>Units       (Lbs etc)</t>
  </si>
  <si>
    <t># of Unit (Net)</t>
  </si>
  <si>
    <t># of Unit (Gross)</t>
  </si>
  <si>
    <t>Cost($)/Unit</t>
  </si>
  <si>
    <t>Cost ($)</t>
  </si>
  <si>
    <t>PURCHASED COMPONENTS &amp; OUTSOURCED SERVICES SECTION - C</t>
  </si>
  <si>
    <t>Part #</t>
  </si>
  <si>
    <t>Part Description</t>
  </si>
  <si>
    <t>$/Pcs</t>
  </si>
  <si>
    <t># of Pcs</t>
  </si>
  <si>
    <t>Cost/Part</t>
  </si>
  <si>
    <t>PROCESS, CYCLE TIME, BURDEN RATES, LABOR RATE, SETUP ETC. SECTION - D</t>
  </si>
  <si>
    <t>Process Description</t>
  </si>
  <si>
    <t>Equipment Description</t>
  </si>
  <si>
    <t>Equipment Size</t>
  </si>
  <si>
    <t xml:space="preserve">Processing </t>
  </si>
  <si>
    <t>Setup Cost/Pcs</t>
  </si>
  <si>
    <t>Lot Run Size</t>
  </si>
  <si>
    <t>Cycle Time  (Seconds)</t>
  </si>
  <si>
    <t># of Operators</t>
  </si>
  <si>
    <t>Labor Rate</t>
  </si>
  <si>
    <t>Burden Rate $/Hr</t>
  </si>
  <si>
    <t>Setup Minutes</t>
  </si>
  <si>
    <t>(Set Up + Processing Cost) / Piece</t>
  </si>
  <si>
    <t>OTHERS SECTION - E</t>
  </si>
  <si>
    <t>Item Description</t>
  </si>
  <si>
    <t>Unit/Pcs</t>
  </si>
  <si>
    <t>$/Unit</t>
  </si>
  <si>
    <t>Total Cost</t>
  </si>
  <si>
    <t xml:space="preserve">Details on Amortization </t>
  </si>
  <si>
    <t>Total Amortization Cost</t>
  </si>
  <si>
    <t>Amortized Volume</t>
  </si>
  <si>
    <t>Total Manufacturing Cost</t>
  </si>
  <si>
    <t>SG&amp; A %</t>
  </si>
  <si>
    <t>Profit %</t>
  </si>
  <si>
    <t>Suggestions on Design Improvement (provide opportunity on savings etc.) --</t>
  </si>
  <si>
    <t>Amortization Amount</t>
  </si>
  <si>
    <t>Packaging</t>
  </si>
  <si>
    <t>Freight Cost</t>
  </si>
  <si>
    <t>Legend</t>
  </si>
  <si>
    <t>Input Cell</t>
  </si>
  <si>
    <t>Calculated</t>
  </si>
  <si>
    <t>Dropdown</t>
  </si>
  <si>
    <t>Revision V 1.1 Dated 16 Sept2020</t>
  </si>
  <si>
    <t>Total Part Price</t>
  </si>
  <si>
    <t>Material Cost</t>
  </si>
  <si>
    <t>Purchased Item Cost</t>
  </si>
  <si>
    <t>Machining Cost</t>
  </si>
  <si>
    <t>Deburring Cost</t>
  </si>
  <si>
    <t>Washing Cost</t>
  </si>
  <si>
    <t>Packaging Cost</t>
  </si>
  <si>
    <t xml:space="preserve">SG&amp;A </t>
  </si>
  <si>
    <t>Profit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</si>
</sst>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0.000"/>
    <numFmt numFmtId="165" formatCode="_([$$-409]* #,##0.000_);_([$$-409]* \(#,##0.000\);_([$$-409]* &quot;-&quot;??_);_(@_)"/>
    <numFmt numFmtId="166" formatCode="_(&quot;$&quot;* #,##0.000_);_(&quot;$&quot;* \(#,##0.000\);_(&quot;$&quot;* &quot;-&quot;??_);_(@_)"/>
    <numFmt numFmtId="167" formatCode="_(* #,##0.00_);_(* \(#,##0.00\);_(* &quot;-&quot;??_);_(@_)"/>
    <numFmt numFmtId="168" formatCode="_(&quot;$&quot;* #,##0.00_);_(&quot;$&quot;* \(#,##0.00\);_(&quot;$&quot;* &quot;-&quot;??_);_(@_)"/>
    <numFmt numFmtId="169" formatCode="_(&quot;$&quot;* #,##0.0000_);_(&quot;$&quot;* \(#,##0.0000\);_(&quot;$&quot;* &quot;-&quot;??_);_(@_)"/>
    <numFmt numFmtId="170" formatCode="0.0%"/>
    <numFmt numFmtId="171" formatCode="_-[$$-409]* #,##0.00_ ;_-[$$-409]* \-#,##0.00\ ;_-[$$-409]* &quot;-&quot;??_ ;_-@_ "/>
    <numFmt numFmtId="172" formatCode="_ * #,##0.000_ ;_ * \-#,##0.000_ ;_ * &quot;-&quot;???_ ;_ @_ "/>
  </numFmts>
  <fonts count="14">
    <font>
      <sz val="10.0"/>
      <color rgb="FF000000"/>
      <name val="Arial"/>
    </font>
    <font>
      <b/>
      <sz val="28.0"/>
      <color rgb="FFF2F2F2"/>
      <name val="Calibri"/>
    </font>
    <font>
      <color theme="1"/>
      <name val="Calibri"/>
    </font>
    <font>
      <b/>
      <color rgb="FFFFFFFF"/>
      <name val="Arial"/>
    </font>
    <font/>
    <font>
      <b/>
      <color theme="1"/>
      <name val="Calibri"/>
    </font>
    <font>
      <color theme="1"/>
      <name val="Arial"/>
    </font>
    <font>
      <b/>
      <color theme="1"/>
      <name val="Arial"/>
    </font>
    <font>
      <sz val="9.0"/>
      <color theme="1"/>
      <name val="Arial"/>
    </font>
    <font>
      <b/>
      <sz val="12.0"/>
      <color theme="1"/>
      <name val="Arial"/>
    </font>
    <font>
      <sz val="11.0"/>
      <color theme="1"/>
      <name val="Calibri"/>
    </font>
    <font>
      <color rgb="FFFFFFFF"/>
      <name val="Arial"/>
    </font>
    <font>
      <sz val="8.0"/>
      <color rgb="FFFFFFFF"/>
      <name val="Arial"/>
    </font>
    <font>
      <b/>
      <sz val="12.0"/>
      <color rgb="FFFFFFFF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7F7F7F"/>
        <bgColor rgb="FF7F7F7F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FFFF99"/>
        <bgColor rgb="FFFFFF99"/>
      </patternFill>
    </fill>
    <fill>
      <patternFill patternType="solid">
        <fgColor rgb="FFB6DDE8"/>
        <bgColor rgb="FFB6DDE8"/>
      </patternFill>
    </fill>
    <fill>
      <patternFill patternType="solid">
        <fgColor rgb="FFFFFF00"/>
        <bgColor rgb="FFFFFF00"/>
      </patternFill>
    </fill>
    <fill>
      <patternFill patternType="solid">
        <fgColor rgb="FFA5A5A5"/>
        <bgColor rgb="FFA5A5A5"/>
      </patternFill>
    </fill>
    <fill>
      <patternFill patternType="solid">
        <fgColor rgb="FFFFC000"/>
        <bgColor rgb="FFFFC000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shrinkToFit="0" vertical="top" wrapText="1"/>
    </xf>
    <xf borderId="0" fillId="0" fontId="2" numFmtId="0" xfId="0" applyAlignment="1" applyFont="1">
      <alignment vertical="bottom"/>
    </xf>
    <xf borderId="1" fillId="3" fontId="3" numFmtId="0" xfId="0" applyAlignment="1" applyBorder="1" applyFill="1" applyFont="1">
      <alignment horizontal="center" vertical="bottom"/>
    </xf>
    <xf borderId="2" fillId="0" fontId="4" numFmtId="0" xfId="0" applyBorder="1" applyFont="1"/>
    <xf borderId="3" fillId="0" fontId="4" numFmtId="0" xfId="0" applyBorder="1" applyFont="1"/>
    <xf borderId="1" fillId="4" fontId="5" numFmtId="0" xfId="0" applyAlignment="1" applyBorder="1" applyFill="1" applyFont="1">
      <alignment vertical="bottom"/>
    </xf>
    <xf borderId="4" fillId="0" fontId="6" numFmtId="0" xfId="0" applyBorder="1" applyFont="1"/>
    <xf borderId="4" fillId="0" fontId="4" numFmtId="0" xfId="0" applyBorder="1" applyFont="1"/>
    <xf borderId="5" fillId="0" fontId="4" numFmtId="0" xfId="0" applyBorder="1" applyFont="1"/>
    <xf borderId="0" fillId="0" fontId="2" numFmtId="14" xfId="0" applyAlignment="1" applyFont="1" applyNumberFormat="1">
      <alignment vertical="bottom"/>
    </xf>
    <xf borderId="6" fillId="5" fontId="6" numFmtId="0" xfId="0" applyAlignment="1" applyBorder="1" applyFill="1" applyFont="1">
      <alignment horizontal="center" vertical="bottom"/>
    </xf>
    <xf borderId="1" fillId="5" fontId="6" numFmtId="0" xfId="0" applyAlignment="1" applyBorder="1" applyFont="1">
      <alignment horizontal="center" shrinkToFit="0" vertical="bottom" wrapText="1"/>
    </xf>
    <xf borderId="6" fillId="5" fontId="6" numFmtId="0" xfId="0" applyAlignment="1" applyBorder="1" applyFont="1">
      <alignment shrinkToFit="0" vertical="bottom" wrapText="1"/>
    </xf>
    <xf borderId="6" fillId="5" fontId="6" numFmtId="0" xfId="0" applyAlignment="1" applyBorder="1" applyFont="1">
      <alignment horizontal="center" shrinkToFit="0" vertical="bottom" wrapText="1"/>
    </xf>
    <xf borderId="6" fillId="4" fontId="6" numFmtId="0" xfId="0" applyAlignment="1" applyBorder="1" applyFont="1">
      <alignment horizontal="right" vertical="bottom"/>
    </xf>
    <xf borderId="6" fillId="6" fontId="2" numFmtId="0" xfId="0" applyBorder="1" applyFill="1" applyFont="1"/>
    <xf borderId="6" fillId="6" fontId="2" numFmtId="164" xfId="0" applyBorder="1" applyFont="1" applyNumberFormat="1"/>
    <xf borderId="6" fillId="6" fontId="2" numFmtId="165" xfId="0" applyBorder="1" applyFont="1" applyNumberFormat="1"/>
    <xf borderId="6" fillId="7" fontId="6" numFmtId="166" xfId="0" applyAlignment="1" applyBorder="1" applyFill="1" applyFont="1" applyNumberFormat="1">
      <alignment horizontal="right" vertical="bottom"/>
    </xf>
    <xf borderId="6" fillId="8" fontId="2" numFmtId="164" xfId="0" applyBorder="1" applyFill="1" applyFont="1" applyNumberFormat="1"/>
    <xf borderId="6" fillId="8" fontId="2" numFmtId="165" xfId="0" applyBorder="1" applyFont="1" applyNumberFormat="1"/>
    <xf borderId="6" fillId="5" fontId="2" numFmtId="0" xfId="0" applyAlignment="1" applyBorder="1" applyFont="1">
      <alignment vertical="bottom"/>
    </xf>
    <xf borderId="1" fillId="5" fontId="7" numFmtId="0" xfId="0" applyAlignment="1" applyBorder="1" applyFont="1">
      <alignment horizontal="center" vertical="bottom"/>
    </xf>
    <xf borderId="1" fillId="5" fontId="6" numFmtId="0" xfId="0" applyAlignment="1" applyBorder="1" applyFont="1">
      <alignment horizontal="center" vertical="bottom"/>
    </xf>
    <xf borderId="6" fillId="5" fontId="8" numFmtId="0" xfId="0" applyAlignment="1" applyBorder="1" applyFont="1">
      <alignment horizontal="center" vertical="bottom"/>
    </xf>
    <xf borderId="6" fillId="6" fontId="2" numFmtId="165" xfId="0" applyAlignment="1" applyBorder="1" applyFont="1" applyNumberFormat="1">
      <alignment vertical="bottom"/>
    </xf>
    <xf borderId="6" fillId="6" fontId="2" numFmtId="164" xfId="0" applyAlignment="1" applyBorder="1" applyFont="1" applyNumberFormat="1">
      <alignment vertical="bottom"/>
    </xf>
    <xf borderId="6" fillId="6" fontId="2" numFmtId="0" xfId="0" applyAlignment="1" applyBorder="1" applyFont="1">
      <alignment vertical="bottom"/>
    </xf>
    <xf borderId="6" fillId="8" fontId="2" numFmtId="165" xfId="0" applyAlignment="1" applyBorder="1" applyFont="1" applyNumberFormat="1">
      <alignment vertical="bottom"/>
    </xf>
    <xf borderId="6" fillId="8" fontId="2" numFmtId="164" xfId="0" applyAlignment="1" applyBorder="1" applyFont="1" applyNumberFormat="1">
      <alignment vertical="bottom"/>
    </xf>
    <xf borderId="7" fillId="5" fontId="6" numFmtId="0" xfId="0" applyAlignment="1" applyBorder="1" applyFont="1">
      <alignment horizontal="center" vertical="bottom"/>
    </xf>
    <xf borderId="7" fillId="5" fontId="6" numFmtId="0" xfId="0" applyAlignment="1" applyBorder="1" applyFont="1">
      <alignment horizontal="center" shrinkToFit="0" wrapText="1"/>
    </xf>
    <xf borderId="8" fillId="5" fontId="6" numFmtId="0" xfId="0" applyAlignment="1" applyBorder="1" applyFont="1">
      <alignment horizontal="center" shrinkToFit="0" wrapText="1"/>
    </xf>
    <xf borderId="9" fillId="0" fontId="4" numFmtId="0" xfId="0" applyBorder="1" applyFont="1"/>
    <xf borderId="10" fillId="0" fontId="4" numFmtId="0" xfId="0" applyBorder="1" applyFont="1"/>
    <xf borderId="8" fillId="5" fontId="9" numFmtId="0" xfId="0" applyAlignment="1" applyBorder="1" applyFont="1">
      <alignment horizontal="center" shrinkToFit="0" wrapText="1"/>
    </xf>
    <xf borderId="7" fillId="5" fontId="8" numFmtId="0" xfId="0" applyAlignment="1" applyBorder="1" applyFont="1">
      <alignment horizontal="center" shrinkToFit="0" wrapText="1"/>
    </xf>
    <xf borderId="6" fillId="5" fontId="10" numFmtId="0" xfId="0" applyAlignment="1" applyBorder="1" applyFont="1">
      <alignment horizontal="center" shrinkToFit="0" wrapText="1"/>
    </xf>
    <xf borderId="11" fillId="0" fontId="4" numFmtId="0" xfId="0" applyBorder="1" applyFont="1"/>
    <xf borderId="12" fillId="0" fontId="4" numFmtId="0" xfId="0" applyBorder="1" applyFont="1"/>
    <xf borderId="13" fillId="0" fontId="4" numFmtId="0" xfId="0" applyBorder="1" applyFont="1"/>
    <xf borderId="14" fillId="0" fontId="4" numFmtId="0" xfId="0" applyBorder="1" applyFont="1"/>
    <xf borderId="15" fillId="0" fontId="4" numFmtId="0" xfId="0" applyBorder="1" applyFont="1"/>
    <xf borderId="6" fillId="5" fontId="8" numFmtId="0" xfId="0" applyAlignment="1" applyBorder="1" applyFont="1">
      <alignment horizontal="center" shrinkToFit="0" wrapText="1"/>
    </xf>
    <xf borderId="6" fillId="6" fontId="2" numFmtId="2" xfId="0" applyBorder="1" applyFont="1" applyNumberFormat="1"/>
    <xf borderId="6" fillId="6" fontId="2" numFmtId="167" xfId="0" applyBorder="1" applyFont="1" applyNumberFormat="1"/>
    <xf borderId="6" fillId="7" fontId="6" numFmtId="165" xfId="0" applyAlignment="1" applyBorder="1" applyFont="1" applyNumberFormat="1">
      <alignment horizontal="center" shrinkToFit="0" wrapText="1"/>
    </xf>
    <xf borderId="6" fillId="5" fontId="6" numFmtId="0" xfId="0" applyAlignment="1" applyBorder="1" applyFont="1">
      <alignment vertical="bottom"/>
    </xf>
    <xf borderId="6" fillId="5" fontId="6" numFmtId="168" xfId="0" applyAlignment="1" applyBorder="1" applyFont="1" applyNumberFormat="1">
      <alignment horizontal="center" vertical="bottom"/>
    </xf>
    <xf borderId="6" fillId="6" fontId="2" numFmtId="166" xfId="0" applyBorder="1" applyFont="1" applyNumberFormat="1"/>
    <xf borderId="1" fillId="3" fontId="11" numFmtId="0" xfId="0" applyAlignment="1" applyBorder="1" applyFont="1">
      <alignment horizontal="center" vertical="top"/>
    </xf>
    <xf borderId="6" fillId="3" fontId="11" numFmtId="0" xfId="0" applyAlignment="1" applyBorder="1" applyFont="1">
      <alignment shrinkToFit="0" vertical="top" wrapText="0"/>
    </xf>
    <xf borderId="6" fillId="3" fontId="11" numFmtId="0" xfId="0" applyAlignment="1" applyBorder="1" applyFont="1">
      <alignment vertical="top"/>
    </xf>
    <xf borderId="1" fillId="5" fontId="6" numFmtId="0" xfId="0" applyAlignment="1" applyBorder="1" applyFont="1">
      <alignment vertical="bottom"/>
    </xf>
    <xf borderId="6" fillId="7" fontId="6" numFmtId="169" xfId="0" applyAlignment="1" applyBorder="1" applyFont="1" applyNumberFormat="1">
      <alignment horizontal="right" vertical="bottom"/>
    </xf>
    <xf borderId="6" fillId="6" fontId="2" numFmtId="9" xfId="0" applyAlignment="1" applyBorder="1" applyFont="1" applyNumberFormat="1">
      <alignment vertical="bottom"/>
    </xf>
    <xf borderId="6" fillId="6" fontId="2" numFmtId="170" xfId="0" applyAlignment="1" applyBorder="1" applyFont="1" applyNumberFormat="1">
      <alignment vertical="bottom"/>
    </xf>
    <xf borderId="8" fillId="6" fontId="7" numFmtId="0" xfId="0" applyAlignment="1" applyBorder="1" applyFont="1">
      <alignment shrinkToFit="0" vertical="top" wrapText="1"/>
    </xf>
    <xf borderId="6" fillId="6" fontId="2" numFmtId="169" xfId="0" applyAlignment="1" applyBorder="1" applyFont="1" applyNumberFormat="1">
      <alignment vertical="bottom"/>
    </xf>
    <xf borderId="1" fillId="9" fontId="6" numFmtId="0" xfId="0" applyAlignment="1" applyBorder="1" applyFill="1" applyFont="1">
      <alignment horizontal="center" vertical="bottom"/>
    </xf>
    <xf borderId="1" fillId="6" fontId="6" numFmtId="0" xfId="0" applyAlignment="1" applyBorder="1" applyFont="1">
      <alignment horizontal="center" vertical="bottom"/>
    </xf>
    <xf borderId="1" fillId="7" fontId="6" numFmtId="0" xfId="0" applyAlignment="1" applyBorder="1" applyFont="1">
      <alignment horizontal="center" vertical="bottom"/>
    </xf>
    <xf borderId="1" fillId="10" fontId="6" numFmtId="0" xfId="0" applyAlignment="1" applyBorder="1" applyFill="1" applyFont="1">
      <alignment horizontal="center" vertical="bottom"/>
    </xf>
    <xf borderId="1" fillId="2" fontId="12" numFmtId="0" xfId="0" applyAlignment="1" applyBorder="1" applyFont="1">
      <alignment horizontal="center" vertical="bottom"/>
    </xf>
    <xf borderId="1" fillId="3" fontId="13" numFmtId="0" xfId="0" applyAlignment="1" applyBorder="1" applyFont="1">
      <alignment horizontal="right" vertical="bottom"/>
    </xf>
    <xf borderId="6" fillId="7" fontId="9" numFmtId="169" xfId="0" applyAlignment="1" applyBorder="1" applyFont="1" applyNumberFormat="1">
      <alignment horizontal="right" vertical="bottom"/>
    </xf>
    <xf borderId="0" fillId="0" fontId="6" numFmtId="166" xfId="0" applyAlignment="1" applyFont="1" applyNumberFormat="1">
      <alignment horizontal="right" vertical="bottom"/>
    </xf>
    <xf borderId="0" fillId="0" fontId="2" numFmtId="166" xfId="0" applyAlignment="1" applyFont="1" applyNumberFormat="1">
      <alignment vertical="bottom"/>
    </xf>
    <xf borderId="0" fillId="0" fontId="6" numFmtId="165" xfId="0" applyAlignment="1" applyFont="1" applyNumberFormat="1">
      <alignment horizontal="right" vertical="bottom"/>
    </xf>
    <xf borderId="0" fillId="0" fontId="2" numFmtId="165" xfId="0" applyAlignment="1" applyFont="1" applyNumberFormat="1">
      <alignment vertical="bottom"/>
    </xf>
    <xf borderId="0" fillId="0" fontId="2" numFmtId="169" xfId="0" applyAlignment="1" applyFont="1" applyNumberFormat="1">
      <alignment vertical="bottom"/>
    </xf>
    <xf borderId="0" fillId="0" fontId="6" numFmtId="169" xfId="0" applyAlignment="1" applyFont="1" applyNumberFormat="1">
      <alignment horizontal="right" vertical="bottom"/>
    </xf>
    <xf borderId="0" fillId="0" fontId="2" numFmtId="171" xfId="0" applyAlignment="1" applyFont="1" applyNumberFormat="1">
      <alignment vertical="bottom"/>
    </xf>
    <xf borderId="0" fillId="0" fontId="2" numFmtId="172" xfId="0" applyAlignment="1" applyFont="1" applyNumberFormat="1">
      <alignment vertical="bottom"/>
    </xf>
    <xf borderId="0" fillId="0" fontId="2" numFmtId="170" xfId="0" applyAlignment="1" applyFont="1" applyNumberFormat="1">
      <alignment vertical="bottom"/>
    </xf>
    <xf borderId="0" fillId="0" fontId="2" numFmtId="9" xfId="0" applyAlignment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6" t="s">
        <v>2</v>
      </c>
      <c r="B3" s="5"/>
      <c r="C3" s="7"/>
      <c r="D3" s="8"/>
      <c r="E3" s="8"/>
      <c r="F3" s="8"/>
      <c r="G3" s="9"/>
      <c r="H3" s="6" t="s">
        <v>3</v>
      </c>
      <c r="I3" s="5"/>
      <c r="J3" s="7"/>
      <c r="K3" s="8"/>
      <c r="L3" s="8"/>
      <c r="M3" s="8"/>
      <c r="N3" s="9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6" t="s">
        <v>4</v>
      </c>
      <c r="B4" s="5"/>
      <c r="C4" s="7"/>
      <c r="D4" s="8"/>
      <c r="E4" s="8"/>
      <c r="F4" s="8"/>
      <c r="G4" s="9"/>
      <c r="H4" s="6" t="s">
        <v>5</v>
      </c>
      <c r="I4" s="5"/>
      <c r="J4" s="7"/>
      <c r="K4" s="8"/>
      <c r="L4" s="8"/>
      <c r="M4" s="8"/>
      <c r="N4" s="9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6" t="s">
        <v>6</v>
      </c>
      <c r="B5" s="5"/>
      <c r="C5" s="7"/>
      <c r="D5" s="8"/>
      <c r="E5" s="8"/>
      <c r="F5" s="8"/>
      <c r="G5" s="9"/>
      <c r="H5" s="6" t="s">
        <v>7</v>
      </c>
      <c r="I5" s="5"/>
      <c r="J5" s="7"/>
      <c r="K5" s="8"/>
      <c r="L5" s="8"/>
      <c r="M5" s="8"/>
      <c r="N5" s="9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6" t="s">
        <v>8</v>
      </c>
      <c r="B6" s="5"/>
      <c r="C6" s="7"/>
      <c r="D6" s="8"/>
      <c r="E6" s="8"/>
      <c r="F6" s="8"/>
      <c r="G6" s="9"/>
      <c r="H6" s="6" t="s">
        <v>9</v>
      </c>
      <c r="I6" s="5"/>
      <c r="J6" s="7"/>
      <c r="K6" s="8"/>
      <c r="L6" s="8"/>
      <c r="M6" s="8"/>
      <c r="N6" s="9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6" t="s">
        <v>10</v>
      </c>
      <c r="B7" s="5"/>
      <c r="C7" s="7"/>
      <c r="D7" s="8"/>
      <c r="E7" s="8"/>
      <c r="F7" s="8"/>
      <c r="G7" s="9"/>
      <c r="H7" s="6" t="s">
        <v>11</v>
      </c>
      <c r="I7" s="5"/>
      <c r="J7" s="7"/>
      <c r="K7" s="8"/>
      <c r="L7" s="8"/>
      <c r="M7" s="8"/>
      <c r="N7" s="9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6" t="s">
        <v>12</v>
      </c>
      <c r="B8" s="5"/>
      <c r="C8" s="7"/>
      <c r="D8" s="8"/>
      <c r="E8" s="8"/>
      <c r="F8" s="8"/>
      <c r="G8" s="9"/>
      <c r="H8" s="6" t="s">
        <v>13</v>
      </c>
      <c r="I8" s="5"/>
      <c r="J8" s="7"/>
      <c r="K8" s="8"/>
      <c r="L8" s="8"/>
      <c r="M8" s="8"/>
      <c r="N8" s="9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6" t="s">
        <v>14</v>
      </c>
      <c r="B9" s="5"/>
      <c r="C9" s="7"/>
      <c r="D9" s="8"/>
      <c r="E9" s="8"/>
      <c r="F9" s="8"/>
      <c r="G9" s="9"/>
      <c r="H9" s="6" t="s">
        <v>15</v>
      </c>
      <c r="I9" s="5"/>
      <c r="J9" s="7"/>
      <c r="K9" s="8"/>
      <c r="L9" s="8"/>
      <c r="M9" s="8"/>
      <c r="N9" s="9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6" t="s">
        <v>16</v>
      </c>
      <c r="B10" s="5"/>
      <c r="C10" s="7"/>
      <c r="D10" s="8"/>
      <c r="E10" s="8"/>
      <c r="F10" s="8"/>
      <c r="G10" s="9"/>
      <c r="H10" s="6" t="s">
        <v>17</v>
      </c>
      <c r="I10" s="5"/>
      <c r="J10" s="7"/>
      <c r="K10" s="8"/>
      <c r="L10" s="8"/>
      <c r="M10" s="8"/>
      <c r="N10" s="9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6" t="s">
        <v>18</v>
      </c>
      <c r="B11" s="5"/>
      <c r="C11" s="7"/>
      <c r="D11" s="8"/>
      <c r="E11" s="8"/>
      <c r="F11" s="8"/>
      <c r="G11" s="9"/>
      <c r="H11" s="6" t="s">
        <v>19</v>
      </c>
      <c r="I11" s="5"/>
      <c r="J11" s="7"/>
      <c r="K11" s="8"/>
      <c r="L11" s="8"/>
      <c r="M11" s="8"/>
      <c r="N11" s="9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6" t="s">
        <v>20</v>
      </c>
      <c r="B12" s="5"/>
      <c r="C12" s="7"/>
      <c r="D12" s="8"/>
      <c r="E12" s="8"/>
      <c r="F12" s="8"/>
      <c r="G12" s="9"/>
      <c r="H12" s="6" t="s">
        <v>21</v>
      </c>
      <c r="I12" s="5"/>
      <c r="J12" s="7"/>
      <c r="K12" s="8"/>
      <c r="L12" s="8"/>
      <c r="M12" s="8"/>
      <c r="N12" s="9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6" t="s">
        <v>22</v>
      </c>
      <c r="B13" s="5"/>
      <c r="C13" s="7"/>
      <c r="D13" s="8"/>
      <c r="E13" s="8"/>
      <c r="F13" s="8"/>
      <c r="G13" s="9"/>
      <c r="H13" s="6" t="s">
        <v>23</v>
      </c>
      <c r="I13" s="5"/>
      <c r="J13" s="7"/>
      <c r="K13" s="8"/>
      <c r="L13" s="8"/>
      <c r="M13" s="8"/>
      <c r="N13" s="9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6" t="s">
        <v>24</v>
      </c>
      <c r="B14" s="5"/>
      <c r="C14" s="7"/>
      <c r="D14" s="8"/>
      <c r="E14" s="8"/>
      <c r="F14" s="8"/>
      <c r="G14" s="9"/>
      <c r="H14" s="6" t="s">
        <v>25</v>
      </c>
      <c r="I14" s="5"/>
      <c r="J14" s="7"/>
      <c r="K14" s="8"/>
      <c r="L14" s="8"/>
      <c r="M14" s="8"/>
      <c r="N14" s="9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6" t="s">
        <v>26</v>
      </c>
      <c r="B15" s="5"/>
      <c r="C15" s="7"/>
      <c r="D15" s="8"/>
      <c r="E15" s="8"/>
      <c r="F15" s="8"/>
      <c r="G15" s="9"/>
      <c r="H15" s="6" t="s">
        <v>27</v>
      </c>
      <c r="I15" s="5"/>
      <c r="J15" s="7"/>
      <c r="K15" s="8"/>
      <c r="L15" s="8"/>
      <c r="M15" s="8"/>
      <c r="N15" s="9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6" t="s">
        <v>28</v>
      </c>
      <c r="B16" s="5"/>
      <c r="C16" s="7"/>
      <c r="D16" s="8"/>
      <c r="E16" s="8"/>
      <c r="F16" s="8"/>
      <c r="G16" s="9"/>
      <c r="H16" s="6" t="s">
        <v>29</v>
      </c>
      <c r="I16" s="5"/>
      <c r="J16" s="7"/>
      <c r="K16" s="8"/>
      <c r="L16" s="8"/>
      <c r="M16" s="8"/>
      <c r="N16" s="9"/>
      <c r="O16" s="10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6" t="s">
        <v>30</v>
      </c>
      <c r="B17" s="5"/>
      <c r="C17" s="7"/>
      <c r="D17" s="8"/>
      <c r="E17" s="8"/>
      <c r="F17" s="8"/>
      <c r="G17" s="9"/>
      <c r="H17" s="6" t="s">
        <v>31</v>
      </c>
      <c r="I17" s="5"/>
      <c r="J17" s="7"/>
      <c r="K17" s="8"/>
      <c r="L17" s="8"/>
      <c r="M17" s="8"/>
      <c r="N17" s="9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9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3" t="s">
        <v>32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5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11" t="s">
        <v>33</v>
      </c>
      <c r="B20" s="12" t="s">
        <v>34</v>
      </c>
      <c r="C20" s="5"/>
      <c r="D20" s="12" t="s">
        <v>35</v>
      </c>
      <c r="E20" s="4"/>
      <c r="F20" s="4"/>
      <c r="G20" s="5"/>
      <c r="H20" s="13" t="s">
        <v>36</v>
      </c>
      <c r="I20" s="14" t="s">
        <v>37</v>
      </c>
      <c r="J20" s="14" t="s">
        <v>38</v>
      </c>
      <c r="K20" s="14" t="s">
        <v>39</v>
      </c>
      <c r="L20" s="14" t="s">
        <v>40</v>
      </c>
      <c r="M20" s="14" t="s">
        <v>41</v>
      </c>
      <c r="N20" s="14" t="s">
        <v>42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15">
        <v>1.0</v>
      </c>
      <c r="B21" s="7"/>
      <c r="C21" s="9"/>
      <c r="D21" s="7"/>
      <c r="E21" s="8"/>
      <c r="F21" s="8"/>
      <c r="G21" s="9"/>
      <c r="H21" s="16"/>
      <c r="I21" s="16"/>
      <c r="J21" s="16"/>
      <c r="K21" s="17"/>
      <c r="L21" s="17"/>
      <c r="M21" s="18"/>
      <c r="N21" s="19">
        <f t="shared" ref="N21:N25" si="1">M21*K21</f>
        <v>0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15">
        <v>2.0</v>
      </c>
      <c r="B22" s="7"/>
      <c r="C22" s="9"/>
      <c r="D22" s="7"/>
      <c r="E22" s="8"/>
      <c r="F22" s="8"/>
      <c r="G22" s="9"/>
      <c r="H22" s="16"/>
      <c r="I22" s="16"/>
      <c r="J22" s="16"/>
      <c r="K22" s="17"/>
      <c r="L22" s="17"/>
      <c r="M22" s="18"/>
      <c r="N22" s="19">
        <f t="shared" si="1"/>
        <v>0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15">
        <v>3.0</v>
      </c>
      <c r="B23" s="7"/>
      <c r="C23" s="9"/>
      <c r="D23" s="7"/>
      <c r="E23" s="8"/>
      <c r="F23" s="8"/>
      <c r="G23" s="9"/>
      <c r="H23" s="16"/>
      <c r="I23" s="16"/>
      <c r="J23" s="16"/>
      <c r="K23" s="17"/>
      <c r="L23" s="17"/>
      <c r="M23" s="18"/>
      <c r="N23" s="19">
        <f t="shared" si="1"/>
        <v>0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15">
        <v>4.0</v>
      </c>
      <c r="B24" s="7"/>
      <c r="C24" s="9"/>
      <c r="D24" s="7"/>
      <c r="E24" s="8"/>
      <c r="F24" s="8"/>
      <c r="G24" s="9"/>
      <c r="H24" s="16"/>
      <c r="I24" s="16"/>
      <c r="J24" s="16"/>
      <c r="K24" s="17"/>
      <c r="L24" s="17"/>
      <c r="M24" s="18"/>
      <c r="N24" s="19">
        <f t="shared" si="1"/>
        <v>0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15">
        <v>5.0</v>
      </c>
      <c r="B25" s="7"/>
      <c r="C25" s="9"/>
      <c r="D25" s="7"/>
      <c r="E25" s="8"/>
      <c r="F25" s="8"/>
      <c r="G25" s="9"/>
      <c r="H25" s="16"/>
      <c r="I25" s="16"/>
      <c r="J25" s="16"/>
      <c r="K25" s="17"/>
      <c r="L25" s="17"/>
      <c r="M25" s="18"/>
      <c r="N25" s="19">
        <f t="shared" si="1"/>
        <v>0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15">
        <v>6.0</v>
      </c>
      <c r="B26" s="7"/>
      <c r="C26" s="9"/>
      <c r="D26" s="7"/>
      <c r="E26" s="8"/>
      <c r="F26" s="8"/>
      <c r="G26" s="9"/>
      <c r="H26" s="7"/>
      <c r="I26" s="9"/>
      <c r="J26" s="16"/>
      <c r="K26" s="16"/>
      <c r="L26" s="20"/>
      <c r="M26" s="21"/>
      <c r="N26" s="19">
        <f t="shared" ref="N26:N35" si="2">M26*L26</f>
        <v>0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15">
        <v>7.0</v>
      </c>
      <c r="B27" s="7"/>
      <c r="C27" s="9"/>
      <c r="D27" s="7"/>
      <c r="E27" s="8"/>
      <c r="F27" s="8"/>
      <c r="G27" s="9"/>
      <c r="H27" s="7"/>
      <c r="I27" s="9"/>
      <c r="J27" s="16"/>
      <c r="K27" s="16"/>
      <c r="L27" s="20"/>
      <c r="M27" s="21"/>
      <c r="N27" s="19">
        <f t="shared" si="2"/>
        <v>0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15">
        <v>8.0</v>
      </c>
      <c r="B28" s="7"/>
      <c r="C28" s="9"/>
      <c r="D28" s="7"/>
      <c r="E28" s="8"/>
      <c r="F28" s="8"/>
      <c r="G28" s="9"/>
      <c r="H28" s="7"/>
      <c r="I28" s="9"/>
      <c r="J28" s="16"/>
      <c r="K28" s="16"/>
      <c r="L28" s="20"/>
      <c r="M28" s="21"/>
      <c r="N28" s="19">
        <f t="shared" si="2"/>
        <v>0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15">
        <v>9.0</v>
      </c>
      <c r="B29" s="7"/>
      <c r="C29" s="9"/>
      <c r="D29" s="7"/>
      <c r="E29" s="8"/>
      <c r="F29" s="8"/>
      <c r="G29" s="9"/>
      <c r="H29" s="7"/>
      <c r="I29" s="9"/>
      <c r="J29" s="16"/>
      <c r="K29" s="16"/>
      <c r="L29" s="20"/>
      <c r="M29" s="21"/>
      <c r="N29" s="19">
        <f t="shared" si="2"/>
        <v>0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15">
        <v>10.0</v>
      </c>
      <c r="B30" s="7"/>
      <c r="C30" s="9"/>
      <c r="D30" s="7"/>
      <c r="E30" s="8"/>
      <c r="F30" s="8"/>
      <c r="G30" s="9"/>
      <c r="H30" s="7"/>
      <c r="I30" s="9"/>
      <c r="J30" s="16"/>
      <c r="K30" s="16"/>
      <c r="L30" s="20"/>
      <c r="M30" s="21"/>
      <c r="N30" s="19">
        <f t="shared" si="2"/>
        <v>0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15">
        <v>11.0</v>
      </c>
      <c r="B31" s="7"/>
      <c r="C31" s="9"/>
      <c r="D31" s="7"/>
      <c r="E31" s="8"/>
      <c r="F31" s="8"/>
      <c r="G31" s="9"/>
      <c r="H31" s="7"/>
      <c r="I31" s="9"/>
      <c r="J31" s="16"/>
      <c r="K31" s="16"/>
      <c r="L31" s="20"/>
      <c r="M31" s="21"/>
      <c r="N31" s="19">
        <f t="shared" si="2"/>
        <v>0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15">
        <v>12.0</v>
      </c>
      <c r="B32" s="7"/>
      <c r="C32" s="9"/>
      <c r="D32" s="7"/>
      <c r="E32" s="8"/>
      <c r="F32" s="8"/>
      <c r="G32" s="9"/>
      <c r="H32" s="7"/>
      <c r="I32" s="9"/>
      <c r="J32" s="16"/>
      <c r="K32" s="16"/>
      <c r="L32" s="20"/>
      <c r="M32" s="21"/>
      <c r="N32" s="19">
        <f t="shared" si="2"/>
        <v>0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15">
        <v>13.0</v>
      </c>
      <c r="B33" s="7"/>
      <c r="C33" s="9"/>
      <c r="D33" s="7"/>
      <c r="E33" s="8"/>
      <c r="F33" s="8"/>
      <c r="G33" s="9"/>
      <c r="H33" s="7"/>
      <c r="I33" s="9"/>
      <c r="J33" s="16"/>
      <c r="K33" s="16"/>
      <c r="L33" s="20"/>
      <c r="M33" s="21"/>
      <c r="N33" s="19">
        <f t="shared" si="2"/>
        <v>0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15">
        <v>14.0</v>
      </c>
      <c r="B34" s="7"/>
      <c r="C34" s="9"/>
      <c r="D34" s="7"/>
      <c r="E34" s="8"/>
      <c r="F34" s="8"/>
      <c r="G34" s="9"/>
      <c r="H34" s="7"/>
      <c r="I34" s="9"/>
      <c r="J34" s="16"/>
      <c r="K34" s="16"/>
      <c r="L34" s="20"/>
      <c r="M34" s="21"/>
      <c r="N34" s="19">
        <f t="shared" si="2"/>
        <v>0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15">
        <v>15.0</v>
      </c>
      <c r="B35" s="7"/>
      <c r="C35" s="9"/>
      <c r="D35" s="7"/>
      <c r="E35" s="8"/>
      <c r="F35" s="8"/>
      <c r="G35" s="9"/>
      <c r="H35" s="7"/>
      <c r="I35" s="9"/>
      <c r="J35" s="16"/>
      <c r="K35" s="16"/>
      <c r="L35" s="20"/>
      <c r="M35" s="21"/>
      <c r="N35" s="19">
        <f t="shared" si="2"/>
        <v>0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7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9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3" t="s">
        <v>43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5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2"/>
      <c r="B38" s="23" t="s">
        <v>44</v>
      </c>
      <c r="C38" s="5"/>
      <c r="D38" s="23" t="s">
        <v>45</v>
      </c>
      <c r="E38" s="4"/>
      <c r="F38" s="4"/>
      <c r="G38" s="5"/>
      <c r="H38" s="24" t="s">
        <v>36</v>
      </c>
      <c r="I38" s="5"/>
      <c r="J38" s="24" t="s">
        <v>37</v>
      </c>
      <c r="K38" s="5"/>
      <c r="L38" s="25" t="s">
        <v>46</v>
      </c>
      <c r="M38" s="25" t="s">
        <v>47</v>
      </c>
      <c r="N38" s="25" t="s">
        <v>48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15">
        <v>1.0</v>
      </c>
      <c r="B39" s="7"/>
      <c r="C39" s="9"/>
      <c r="D39" s="7"/>
      <c r="E39" s="8"/>
      <c r="F39" s="8"/>
      <c r="G39" s="9"/>
      <c r="H39" s="7"/>
      <c r="I39" s="9"/>
      <c r="J39" s="7"/>
      <c r="K39" s="9"/>
      <c r="L39" s="18"/>
      <c r="M39" s="17"/>
      <c r="N39" s="19">
        <f t="shared" ref="N39:N47" si="3">IF(L39="",0,L39*M39)</f>
        <v>0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15">
        <v>2.0</v>
      </c>
      <c r="B40" s="7"/>
      <c r="C40" s="9"/>
      <c r="D40" s="7"/>
      <c r="E40" s="8"/>
      <c r="F40" s="8"/>
      <c r="G40" s="9"/>
      <c r="H40" s="7"/>
      <c r="I40" s="9"/>
      <c r="J40" s="7"/>
      <c r="K40" s="9"/>
      <c r="L40" s="18"/>
      <c r="M40" s="17"/>
      <c r="N40" s="19">
        <f t="shared" si="3"/>
        <v>0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15">
        <v>3.0</v>
      </c>
      <c r="B41" s="7"/>
      <c r="C41" s="9"/>
      <c r="D41" s="7"/>
      <c r="E41" s="8"/>
      <c r="F41" s="8"/>
      <c r="G41" s="9"/>
      <c r="H41" s="7"/>
      <c r="I41" s="9"/>
      <c r="J41" s="7"/>
      <c r="K41" s="9"/>
      <c r="L41" s="18"/>
      <c r="M41" s="17"/>
      <c r="N41" s="19">
        <f t="shared" si="3"/>
        <v>0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15">
        <v>4.0</v>
      </c>
      <c r="B42" s="7"/>
      <c r="C42" s="9"/>
      <c r="D42" s="7"/>
      <c r="E42" s="8"/>
      <c r="F42" s="8"/>
      <c r="G42" s="9"/>
      <c r="H42" s="7"/>
      <c r="I42" s="9"/>
      <c r="J42" s="7"/>
      <c r="K42" s="9"/>
      <c r="L42" s="18"/>
      <c r="M42" s="17"/>
      <c r="N42" s="19">
        <f t="shared" si="3"/>
        <v>0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15">
        <v>5.0</v>
      </c>
      <c r="B43" s="7"/>
      <c r="C43" s="9"/>
      <c r="D43" s="7"/>
      <c r="E43" s="8"/>
      <c r="F43" s="8"/>
      <c r="G43" s="9"/>
      <c r="H43" s="7"/>
      <c r="I43" s="9"/>
      <c r="J43" s="7"/>
      <c r="K43" s="9"/>
      <c r="L43" s="18"/>
      <c r="M43" s="17"/>
      <c r="N43" s="19">
        <f t="shared" si="3"/>
        <v>0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15">
        <v>6.0</v>
      </c>
      <c r="B44" s="7"/>
      <c r="C44" s="9"/>
      <c r="D44" s="7"/>
      <c r="E44" s="8"/>
      <c r="F44" s="8"/>
      <c r="G44" s="9"/>
      <c r="H44" s="7"/>
      <c r="I44" s="9"/>
      <c r="J44" s="7"/>
      <c r="K44" s="9"/>
      <c r="L44" s="18"/>
      <c r="M44" s="17"/>
      <c r="N44" s="19">
        <f t="shared" si="3"/>
        <v>0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15">
        <v>7.0</v>
      </c>
      <c r="B45" s="7"/>
      <c r="C45" s="9"/>
      <c r="D45" s="7"/>
      <c r="E45" s="8"/>
      <c r="F45" s="8"/>
      <c r="G45" s="9"/>
      <c r="H45" s="7"/>
      <c r="I45" s="9"/>
      <c r="J45" s="7"/>
      <c r="K45" s="9"/>
      <c r="L45" s="18"/>
      <c r="M45" s="17"/>
      <c r="N45" s="19">
        <f t="shared" si="3"/>
        <v>0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15">
        <v>8.0</v>
      </c>
      <c r="B46" s="7"/>
      <c r="C46" s="9"/>
      <c r="D46" s="7"/>
      <c r="E46" s="8"/>
      <c r="F46" s="8"/>
      <c r="G46" s="9"/>
      <c r="H46" s="7"/>
      <c r="I46" s="9"/>
      <c r="J46" s="7"/>
      <c r="K46" s="9"/>
      <c r="L46" s="18"/>
      <c r="M46" s="17"/>
      <c r="N46" s="19">
        <f t="shared" si="3"/>
        <v>0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15">
        <v>9.0</v>
      </c>
      <c r="B47" s="7"/>
      <c r="C47" s="9"/>
      <c r="D47" s="7"/>
      <c r="E47" s="8"/>
      <c r="F47" s="8"/>
      <c r="G47" s="9"/>
      <c r="H47" s="7"/>
      <c r="I47" s="9"/>
      <c r="J47" s="7"/>
      <c r="K47" s="9"/>
      <c r="L47" s="18"/>
      <c r="M47" s="17"/>
      <c r="N47" s="19">
        <f t="shared" si="3"/>
        <v>0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15">
        <v>10.0</v>
      </c>
      <c r="B48" s="7"/>
      <c r="C48" s="9"/>
      <c r="D48" s="7"/>
      <c r="E48" s="8"/>
      <c r="F48" s="8"/>
      <c r="G48" s="9"/>
      <c r="H48" s="7"/>
      <c r="I48" s="9"/>
      <c r="J48" s="7"/>
      <c r="K48" s="9"/>
      <c r="L48" s="26"/>
      <c r="M48" s="27"/>
      <c r="N48" s="19">
        <f t="shared" ref="N48:N88" si="4">IF(K48="",0,K48*L48)</f>
        <v>0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15">
        <v>11.0</v>
      </c>
      <c r="B49" s="7"/>
      <c r="C49" s="9"/>
      <c r="D49" s="7"/>
      <c r="E49" s="8"/>
      <c r="F49" s="8"/>
      <c r="G49" s="9"/>
      <c r="H49" s="7"/>
      <c r="I49" s="9"/>
      <c r="J49" s="7"/>
      <c r="K49" s="9"/>
      <c r="L49" s="26"/>
      <c r="M49" s="27"/>
      <c r="N49" s="19">
        <f t="shared" si="4"/>
        <v>0</v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15">
        <v>12.0</v>
      </c>
      <c r="B50" s="7"/>
      <c r="C50" s="9"/>
      <c r="D50" s="7"/>
      <c r="E50" s="8"/>
      <c r="F50" s="8"/>
      <c r="G50" s="9"/>
      <c r="H50" s="7"/>
      <c r="I50" s="9"/>
      <c r="J50" s="7"/>
      <c r="K50" s="9"/>
      <c r="L50" s="26"/>
      <c r="M50" s="27"/>
      <c r="N50" s="19">
        <f t="shared" si="4"/>
        <v>0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15">
        <v>13.0</v>
      </c>
      <c r="B51" s="7"/>
      <c r="C51" s="9"/>
      <c r="D51" s="7"/>
      <c r="E51" s="8"/>
      <c r="F51" s="8"/>
      <c r="G51" s="9"/>
      <c r="H51" s="7"/>
      <c r="I51" s="9"/>
      <c r="J51" s="7"/>
      <c r="K51" s="9"/>
      <c r="L51" s="26"/>
      <c r="M51" s="27"/>
      <c r="N51" s="19">
        <f t="shared" si="4"/>
        <v>0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15">
        <v>14.0</v>
      </c>
      <c r="B52" s="7"/>
      <c r="C52" s="9"/>
      <c r="D52" s="7"/>
      <c r="E52" s="8"/>
      <c r="F52" s="8"/>
      <c r="G52" s="9"/>
      <c r="H52" s="7"/>
      <c r="I52" s="9"/>
      <c r="J52" s="7"/>
      <c r="K52" s="9"/>
      <c r="L52" s="26"/>
      <c r="M52" s="27"/>
      <c r="N52" s="19">
        <f t="shared" si="4"/>
        <v>0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15">
        <v>15.0</v>
      </c>
      <c r="B53" s="7"/>
      <c r="C53" s="9"/>
      <c r="D53" s="7"/>
      <c r="E53" s="8"/>
      <c r="F53" s="8"/>
      <c r="G53" s="9"/>
      <c r="H53" s="7"/>
      <c r="I53" s="9"/>
      <c r="J53" s="7"/>
      <c r="K53" s="9"/>
      <c r="L53" s="26"/>
      <c r="M53" s="27"/>
      <c r="N53" s="19">
        <f t="shared" si="4"/>
        <v>0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15">
        <v>16.0</v>
      </c>
      <c r="B54" s="7"/>
      <c r="C54" s="9"/>
      <c r="D54" s="7"/>
      <c r="E54" s="8"/>
      <c r="F54" s="8"/>
      <c r="G54" s="9"/>
      <c r="H54" s="7"/>
      <c r="I54" s="9"/>
      <c r="J54" s="7"/>
      <c r="K54" s="9"/>
      <c r="L54" s="26"/>
      <c r="M54" s="27"/>
      <c r="N54" s="19">
        <f t="shared" si="4"/>
        <v>0</v>
      </c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15">
        <v>17.0</v>
      </c>
      <c r="B55" s="7"/>
      <c r="C55" s="9"/>
      <c r="D55" s="7"/>
      <c r="E55" s="8"/>
      <c r="F55" s="8"/>
      <c r="G55" s="9"/>
      <c r="H55" s="7"/>
      <c r="I55" s="9"/>
      <c r="J55" s="7"/>
      <c r="K55" s="9"/>
      <c r="L55" s="26"/>
      <c r="M55" s="27"/>
      <c r="N55" s="19">
        <f t="shared" si="4"/>
        <v>0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15">
        <v>18.0</v>
      </c>
      <c r="B56" s="7"/>
      <c r="C56" s="9"/>
      <c r="D56" s="7"/>
      <c r="E56" s="8"/>
      <c r="F56" s="8"/>
      <c r="G56" s="9"/>
      <c r="H56" s="7"/>
      <c r="I56" s="9"/>
      <c r="J56" s="7"/>
      <c r="K56" s="9"/>
      <c r="L56" s="26"/>
      <c r="M56" s="27"/>
      <c r="N56" s="19">
        <f t="shared" si="4"/>
        <v>0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15">
        <v>19.0</v>
      </c>
      <c r="B57" s="7"/>
      <c r="C57" s="9"/>
      <c r="D57" s="7"/>
      <c r="E57" s="8"/>
      <c r="F57" s="8"/>
      <c r="G57" s="9"/>
      <c r="H57" s="7"/>
      <c r="I57" s="9"/>
      <c r="J57" s="7"/>
      <c r="K57" s="9"/>
      <c r="L57" s="26"/>
      <c r="M57" s="27"/>
      <c r="N57" s="19">
        <f t="shared" si="4"/>
        <v>0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15">
        <v>20.0</v>
      </c>
      <c r="B58" s="7"/>
      <c r="C58" s="9"/>
      <c r="D58" s="7"/>
      <c r="E58" s="8"/>
      <c r="F58" s="8"/>
      <c r="G58" s="9"/>
      <c r="H58" s="7"/>
      <c r="I58" s="9"/>
      <c r="J58" s="7"/>
      <c r="K58" s="9"/>
      <c r="L58" s="26"/>
      <c r="M58" s="27"/>
      <c r="N58" s="19">
        <f t="shared" si="4"/>
        <v>0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15">
        <v>21.0</v>
      </c>
      <c r="B59" s="7"/>
      <c r="C59" s="9"/>
      <c r="D59" s="7"/>
      <c r="E59" s="8"/>
      <c r="F59" s="8"/>
      <c r="G59" s="9"/>
      <c r="H59" s="7"/>
      <c r="I59" s="9"/>
      <c r="J59" s="7"/>
      <c r="K59" s="9"/>
      <c r="L59" s="26"/>
      <c r="M59" s="27"/>
      <c r="N59" s="19">
        <f t="shared" si="4"/>
        <v>0</v>
      </c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15">
        <v>22.0</v>
      </c>
      <c r="B60" s="7"/>
      <c r="C60" s="9"/>
      <c r="D60" s="7"/>
      <c r="E60" s="8"/>
      <c r="F60" s="8"/>
      <c r="G60" s="9"/>
      <c r="H60" s="7"/>
      <c r="I60" s="9"/>
      <c r="J60" s="7"/>
      <c r="K60" s="9"/>
      <c r="L60" s="26"/>
      <c r="M60" s="27"/>
      <c r="N60" s="19">
        <f t="shared" si="4"/>
        <v>0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15">
        <v>23.0</v>
      </c>
      <c r="B61" s="7"/>
      <c r="C61" s="9"/>
      <c r="D61" s="7"/>
      <c r="E61" s="8"/>
      <c r="F61" s="8"/>
      <c r="G61" s="9"/>
      <c r="H61" s="7"/>
      <c r="I61" s="9"/>
      <c r="J61" s="7"/>
      <c r="K61" s="9"/>
      <c r="L61" s="26"/>
      <c r="M61" s="27"/>
      <c r="N61" s="19">
        <f t="shared" si="4"/>
        <v>0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15">
        <v>24.0</v>
      </c>
      <c r="B62" s="7"/>
      <c r="C62" s="9"/>
      <c r="D62" s="7"/>
      <c r="E62" s="8"/>
      <c r="F62" s="8"/>
      <c r="G62" s="9"/>
      <c r="H62" s="7"/>
      <c r="I62" s="9"/>
      <c r="J62" s="7"/>
      <c r="K62" s="9"/>
      <c r="L62" s="26"/>
      <c r="M62" s="27"/>
      <c r="N62" s="19">
        <f t="shared" si="4"/>
        <v>0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15">
        <v>25.0</v>
      </c>
      <c r="B63" s="7"/>
      <c r="C63" s="9"/>
      <c r="D63" s="7"/>
      <c r="E63" s="8"/>
      <c r="F63" s="8"/>
      <c r="G63" s="9"/>
      <c r="H63" s="7"/>
      <c r="I63" s="9"/>
      <c r="J63" s="7"/>
      <c r="K63" s="9"/>
      <c r="L63" s="26"/>
      <c r="M63" s="27"/>
      <c r="N63" s="19">
        <f t="shared" si="4"/>
        <v>0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15">
        <v>26.0</v>
      </c>
      <c r="B64" s="28"/>
      <c r="C64" s="7"/>
      <c r="D64" s="8"/>
      <c r="E64" s="8"/>
      <c r="F64" s="8"/>
      <c r="G64" s="9"/>
      <c r="H64" s="7"/>
      <c r="I64" s="9"/>
      <c r="J64" s="7"/>
      <c r="K64" s="9"/>
      <c r="L64" s="29"/>
      <c r="M64" s="30"/>
      <c r="N64" s="19">
        <f t="shared" si="4"/>
        <v>0</v>
      </c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15">
        <v>27.0</v>
      </c>
      <c r="B65" s="28"/>
      <c r="C65" s="7"/>
      <c r="D65" s="8"/>
      <c r="E65" s="8"/>
      <c r="F65" s="8"/>
      <c r="G65" s="9"/>
      <c r="H65" s="7"/>
      <c r="I65" s="9"/>
      <c r="J65" s="7"/>
      <c r="K65" s="9"/>
      <c r="L65" s="29"/>
      <c r="M65" s="30"/>
      <c r="N65" s="19">
        <f t="shared" si="4"/>
        <v>0</v>
      </c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15">
        <v>28.0</v>
      </c>
      <c r="B66" s="28"/>
      <c r="C66" s="7"/>
      <c r="D66" s="8"/>
      <c r="E66" s="8"/>
      <c r="F66" s="8"/>
      <c r="G66" s="9"/>
      <c r="H66" s="7"/>
      <c r="I66" s="9"/>
      <c r="J66" s="7"/>
      <c r="K66" s="9"/>
      <c r="L66" s="29"/>
      <c r="M66" s="30"/>
      <c r="N66" s="19">
        <f t="shared" si="4"/>
        <v>0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15">
        <v>29.0</v>
      </c>
      <c r="B67" s="28"/>
      <c r="C67" s="7"/>
      <c r="D67" s="8"/>
      <c r="E67" s="8"/>
      <c r="F67" s="8"/>
      <c r="G67" s="9"/>
      <c r="H67" s="7"/>
      <c r="I67" s="9"/>
      <c r="J67" s="7"/>
      <c r="K67" s="9"/>
      <c r="L67" s="29"/>
      <c r="M67" s="30"/>
      <c r="N67" s="19">
        <f t="shared" si="4"/>
        <v>0</v>
      </c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15">
        <v>30.0</v>
      </c>
      <c r="B68" s="28"/>
      <c r="C68" s="7"/>
      <c r="D68" s="8"/>
      <c r="E68" s="8"/>
      <c r="F68" s="8"/>
      <c r="G68" s="9"/>
      <c r="H68" s="7"/>
      <c r="I68" s="9"/>
      <c r="J68" s="7"/>
      <c r="K68" s="9"/>
      <c r="L68" s="29"/>
      <c r="M68" s="30"/>
      <c r="N68" s="19">
        <f t="shared" si="4"/>
        <v>0</v>
      </c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15">
        <v>31.0</v>
      </c>
      <c r="B69" s="28"/>
      <c r="C69" s="7"/>
      <c r="D69" s="8"/>
      <c r="E69" s="8"/>
      <c r="F69" s="8"/>
      <c r="G69" s="9"/>
      <c r="H69" s="7"/>
      <c r="I69" s="9"/>
      <c r="J69" s="7"/>
      <c r="K69" s="9"/>
      <c r="L69" s="29"/>
      <c r="M69" s="30"/>
      <c r="N69" s="19">
        <f t="shared" si="4"/>
        <v>0</v>
      </c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15">
        <v>32.0</v>
      </c>
      <c r="B70" s="28"/>
      <c r="C70" s="7"/>
      <c r="D70" s="8"/>
      <c r="E70" s="8"/>
      <c r="F70" s="8"/>
      <c r="G70" s="9"/>
      <c r="H70" s="7"/>
      <c r="I70" s="9"/>
      <c r="J70" s="7"/>
      <c r="K70" s="9"/>
      <c r="L70" s="29"/>
      <c r="M70" s="30"/>
      <c r="N70" s="19">
        <f t="shared" si="4"/>
        <v>0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15">
        <v>33.0</v>
      </c>
      <c r="B71" s="28"/>
      <c r="C71" s="7"/>
      <c r="D71" s="8"/>
      <c r="E71" s="8"/>
      <c r="F71" s="8"/>
      <c r="G71" s="9"/>
      <c r="H71" s="7"/>
      <c r="I71" s="9"/>
      <c r="J71" s="7"/>
      <c r="K71" s="9"/>
      <c r="L71" s="29"/>
      <c r="M71" s="30"/>
      <c r="N71" s="19">
        <f t="shared" si="4"/>
        <v>0</v>
      </c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15">
        <v>34.0</v>
      </c>
      <c r="B72" s="28"/>
      <c r="C72" s="7"/>
      <c r="D72" s="8"/>
      <c r="E72" s="8"/>
      <c r="F72" s="8"/>
      <c r="G72" s="9"/>
      <c r="H72" s="7"/>
      <c r="I72" s="9"/>
      <c r="J72" s="7"/>
      <c r="K72" s="9"/>
      <c r="L72" s="29"/>
      <c r="M72" s="30"/>
      <c r="N72" s="19">
        <f t="shared" si="4"/>
        <v>0</v>
      </c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15">
        <v>35.0</v>
      </c>
      <c r="B73" s="28"/>
      <c r="C73" s="7"/>
      <c r="D73" s="8"/>
      <c r="E73" s="8"/>
      <c r="F73" s="8"/>
      <c r="G73" s="9"/>
      <c r="H73" s="7"/>
      <c r="I73" s="9"/>
      <c r="J73" s="7"/>
      <c r="K73" s="9"/>
      <c r="L73" s="29"/>
      <c r="M73" s="30"/>
      <c r="N73" s="19">
        <f t="shared" si="4"/>
        <v>0</v>
      </c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15">
        <v>36.0</v>
      </c>
      <c r="B74" s="28"/>
      <c r="C74" s="7"/>
      <c r="D74" s="8"/>
      <c r="E74" s="8"/>
      <c r="F74" s="8"/>
      <c r="G74" s="9"/>
      <c r="H74" s="7"/>
      <c r="I74" s="9"/>
      <c r="J74" s="7"/>
      <c r="K74" s="9"/>
      <c r="L74" s="29"/>
      <c r="M74" s="30"/>
      <c r="N74" s="19">
        <f t="shared" si="4"/>
        <v>0</v>
      </c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15">
        <v>37.0</v>
      </c>
      <c r="B75" s="28"/>
      <c r="C75" s="7"/>
      <c r="D75" s="8"/>
      <c r="E75" s="8"/>
      <c r="F75" s="8"/>
      <c r="G75" s="9"/>
      <c r="H75" s="7"/>
      <c r="I75" s="9"/>
      <c r="J75" s="7"/>
      <c r="K75" s="9"/>
      <c r="L75" s="29"/>
      <c r="M75" s="30"/>
      <c r="N75" s="19">
        <f t="shared" si="4"/>
        <v>0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15">
        <v>38.0</v>
      </c>
      <c r="B76" s="28"/>
      <c r="C76" s="7"/>
      <c r="D76" s="8"/>
      <c r="E76" s="8"/>
      <c r="F76" s="8"/>
      <c r="G76" s="9"/>
      <c r="H76" s="7"/>
      <c r="I76" s="9"/>
      <c r="J76" s="7"/>
      <c r="K76" s="9"/>
      <c r="L76" s="29"/>
      <c r="M76" s="30"/>
      <c r="N76" s="19">
        <f t="shared" si="4"/>
        <v>0</v>
      </c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15">
        <v>39.0</v>
      </c>
      <c r="B77" s="28"/>
      <c r="C77" s="7"/>
      <c r="D77" s="8"/>
      <c r="E77" s="8"/>
      <c r="F77" s="8"/>
      <c r="G77" s="9"/>
      <c r="H77" s="7"/>
      <c r="I77" s="9"/>
      <c r="J77" s="7"/>
      <c r="K77" s="9"/>
      <c r="L77" s="29"/>
      <c r="M77" s="30"/>
      <c r="N77" s="19">
        <f t="shared" si="4"/>
        <v>0</v>
      </c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15">
        <v>40.0</v>
      </c>
      <c r="B78" s="28"/>
      <c r="C78" s="7"/>
      <c r="D78" s="8"/>
      <c r="E78" s="8"/>
      <c r="F78" s="8"/>
      <c r="G78" s="9"/>
      <c r="H78" s="7"/>
      <c r="I78" s="9"/>
      <c r="J78" s="7"/>
      <c r="K78" s="9"/>
      <c r="L78" s="29"/>
      <c r="M78" s="30"/>
      <c r="N78" s="19">
        <f t="shared" si="4"/>
        <v>0</v>
      </c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15">
        <v>41.0</v>
      </c>
      <c r="B79" s="28"/>
      <c r="C79" s="7"/>
      <c r="D79" s="8"/>
      <c r="E79" s="8"/>
      <c r="F79" s="8"/>
      <c r="G79" s="9"/>
      <c r="H79" s="7"/>
      <c r="I79" s="9"/>
      <c r="J79" s="7"/>
      <c r="K79" s="9"/>
      <c r="L79" s="29"/>
      <c r="M79" s="30"/>
      <c r="N79" s="19">
        <f t="shared" si="4"/>
        <v>0</v>
      </c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15">
        <v>42.0</v>
      </c>
      <c r="B80" s="28"/>
      <c r="C80" s="7"/>
      <c r="D80" s="8"/>
      <c r="E80" s="8"/>
      <c r="F80" s="8"/>
      <c r="G80" s="9"/>
      <c r="H80" s="7"/>
      <c r="I80" s="9"/>
      <c r="J80" s="7"/>
      <c r="K80" s="9"/>
      <c r="L80" s="29"/>
      <c r="M80" s="30"/>
      <c r="N80" s="19">
        <f t="shared" si="4"/>
        <v>0</v>
      </c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15">
        <v>43.0</v>
      </c>
      <c r="B81" s="28"/>
      <c r="C81" s="7"/>
      <c r="D81" s="8"/>
      <c r="E81" s="8"/>
      <c r="F81" s="8"/>
      <c r="G81" s="9"/>
      <c r="H81" s="7"/>
      <c r="I81" s="9"/>
      <c r="J81" s="7"/>
      <c r="K81" s="9"/>
      <c r="L81" s="29"/>
      <c r="M81" s="30"/>
      <c r="N81" s="19">
        <f t="shared" si="4"/>
        <v>0</v>
      </c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15">
        <v>44.0</v>
      </c>
      <c r="B82" s="28"/>
      <c r="C82" s="7"/>
      <c r="D82" s="8"/>
      <c r="E82" s="8"/>
      <c r="F82" s="8"/>
      <c r="G82" s="9"/>
      <c r="H82" s="7"/>
      <c r="I82" s="9"/>
      <c r="J82" s="7"/>
      <c r="K82" s="9"/>
      <c r="L82" s="29"/>
      <c r="M82" s="30"/>
      <c r="N82" s="19">
        <f t="shared" si="4"/>
        <v>0</v>
      </c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15">
        <v>45.0</v>
      </c>
      <c r="B83" s="28"/>
      <c r="C83" s="7"/>
      <c r="D83" s="8"/>
      <c r="E83" s="8"/>
      <c r="F83" s="8"/>
      <c r="G83" s="9"/>
      <c r="H83" s="7"/>
      <c r="I83" s="9"/>
      <c r="J83" s="7"/>
      <c r="K83" s="9"/>
      <c r="L83" s="29"/>
      <c r="M83" s="30"/>
      <c r="N83" s="19">
        <f t="shared" si="4"/>
        <v>0</v>
      </c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15">
        <v>46.0</v>
      </c>
      <c r="B84" s="28"/>
      <c r="C84" s="7"/>
      <c r="D84" s="8"/>
      <c r="E84" s="8"/>
      <c r="F84" s="8"/>
      <c r="G84" s="9"/>
      <c r="H84" s="7"/>
      <c r="I84" s="9"/>
      <c r="J84" s="7"/>
      <c r="K84" s="9"/>
      <c r="L84" s="29"/>
      <c r="M84" s="30"/>
      <c r="N84" s="19">
        <f t="shared" si="4"/>
        <v>0</v>
      </c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15">
        <v>47.0</v>
      </c>
      <c r="B85" s="28"/>
      <c r="C85" s="7"/>
      <c r="D85" s="8"/>
      <c r="E85" s="8"/>
      <c r="F85" s="8"/>
      <c r="G85" s="9"/>
      <c r="H85" s="7"/>
      <c r="I85" s="9"/>
      <c r="J85" s="7"/>
      <c r="K85" s="9"/>
      <c r="L85" s="29"/>
      <c r="M85" s="30"/>
      <c r="N85" s="19">
        <f t="shared" si="4"/>
        <v>0</v>
      </c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15">
        <v>48.0</v>
      </c>
      <c r="B86" s="28"/>
      <c r="C86" s="7"/>
      <c r="D86" s="8"/>
      <c r="E86" s="8"/>
      <c r="F86" s="8"/>
      <c r="G86" s="9"/>
      <c r="H86" s="7"/>
      <c r="I86" s="9"/>
      <c r="J86" s="7"/>
      <c r="K86" s="9"/>
      <c r="L86" s="29"/>
      <c r="M86" s="30"/>
      <c r="N86" s="19">
        <f t="shared" si="4"/>
        <v>0</v>
      </c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15">
        <v>49.0</v>
      </c>
      <c r="B87" s="28"/>
      <c r="C87" s="7"/>
      <c r="D87" s="8"/>
      <c r="E87" s="8"/>
      <c r="F87" s="8"/>
      <c r="G87" s="9"/>
      <c r="H87" s="7"/>
      <c r="I87" s="9"/>
      <c r="J87" s="7"/>
      <c r="K87" s="9"/>
      <c r="L87" s="29"/>
      <c r="M87" s="30"/>
      <c r="N87" s="19">
        <f t="shared" si="4"/>
        <v>0</v>
      </c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15">
        <v>50.0</v>
      </c>
      <c r="B88" s="28"/>
      <c r="C88" s="7"/>
      <c r="D88" s="8"/>
      <c r="E88" s="8"/>
      <c r="F88" s="8"/>
      <c r="G88" s="9"/>
      <c r="H88" s="7"/>
      <c r="I88" s="9"/>
      <c r="J88" s="7"/>
      <c r="K88" s="9"/>
      <c r="L88" s="29"/>
      <c r="M88" s="30"/>
      <c r="N88" s="19">
        <f t="shared" si="4"/>
        <v>0</v>
      </c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7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9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3" t="s">
        <v>49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5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31" t="s">
        <v>33</v>
      </c>
      <c r="B91" s="32" t="s">
        <v>50</v>
      </c>
      <c r="C91" s="33" t="s">
        <v>51</v>
      </c>
      <c r="D91" s="34"/>
      <c r="E91" s="33" t="s">
        <v>52</v>
      </c>
      <c r="F91" s="35"/>
      <c r="G91" s="34"/>
      <c r="H91" s="36" t="s">
        <v>53</v>
      </c>
      <c r="I91" s="35"/>
      <c r="J91" s="35"/>
      <c r="K91" s="35"/>
      <c r="L91" s="34"/>
      <c r="M91" s="37" t="s">
        <v>54</v>
      </c>
      <c r="N91" s="38" t="s">
        <v>55</v>
      </c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39"/>
      <c r="B92" s="39"/>
      <c r="C92" s="40"/>
      <c r="D92" s="41"/>
      <c r="E92" s="40"/>
      <c r="G92" s="41"/>
      <c r="H92" s="42"/>
      <c r="I92" s="8"/>
      <c r="J92" s="8"/>
      <c r="K92" s="8"/>
      <c r="L92" s="9"/>
      <c r="M92" s="39"/>
      <c r="N92" s="16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43"/>
      <c r="B93" s="43"/>
      <c r="C93" s="42"/>
      <c r="D93" s="9"/>
      <c r="E93" s="42"/>
      <c r="F93" s="8"/>
      <c r="G93" s="9"/>
      <c r="H93" s="44" t="s">
        <v>56</v>
      </c>
      <c r="I93" s="44" t="s">
        <v>57</v>
      </c>
      <c r="J93" s="44" t="s">
        <v>58</v>
      </c>
      <c r="K93" s="44" t="s">
        <v>59</v>
      </c>
      <c r="L93" s="44" t="s">
        <v>60</v>
      </c>
      <c r="M93" s="43"/>
      <c r="N93" s="44" t="s">
        <v>61</v>
      </c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15">
        <v>1.0</v>
      </c>
      <c r="B94" s="16"/>
      <c r="C94" s="7"/>
      <c r="D94" s="9"/>
      <c r="E94" s="7"/>
      <c r="F94" s="8"/>
      <c r="G94" s="9"/>
      <c r="H94" s="45"/>
      <c r="I94" s="16"/>
      <c r="J94" s="45"/>
      <c r="K94" s="45"/>
      <c r="L94" s="46"/>
      <c r="M94" s="47">
        <f t="shared" ref="M94:M108" si="5">IFERROR((L94/60*((I94*J94)+K94))/$N$92,0)</f>
        <v>0</v>
      </c>
      <c r="N94" s="47">
        <f t="shared" ref="N94:N108" si="6">IFERROR(((H94/3600)*((J94*I94)+K94))+M94,0)</f>
        <v>0</v>
      </c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15">
        <v>2.0</v>
      </c>
      <c r="B95" s="16"/>
      <c r="C95" s="7"/>
      <c r="D95" s="9"/>
      <c r="E95" s="7"/>
      <c r="F95" s="8"/>
      <c r="G95" s="9"/>
      <c r="H95" s="45"/>
      <c r="I95" s="16"/>
      <c r="J95" s="45"/>
      <c r="K95" s="45"/>
      <c r="L95" s="46"/>
      <c r="M95" s="47">
        <f t="shared" si="5"/>
        <v>0</v>
      </c>
      <c r="N95" s="47">
        <f t="shared" si="6"/>
        <v>0</v>
      </c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15">
        <v>3.0</v>
      </c>
      <c r="B96" s="16"/>
      <c r="C96" s="7"/>
      <c r="D96" s="9"/>
      <c r="E96" s="7"/>
      <c r="F96" s="8"/>
      <c r="G96" s="9"/>
      <c r="H96" s="45"/>
      <c r="I96" s="16"/>
      <c r="J96" s="45"/>
      <c r="K96" s="45"/>
      <c r="L96" s="46"/>
      <c r="M96" s="47">
        <f t="shared" si="5"/>
        <v>0</v>
      </c>
      <c r="N96" s="47">
        <f t="shared" si="6"/>
        <v>0</v>
      </c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15">
        <v>4.0</v>
      </c>
      <c r="B97" s="16"/>
      <c r="C97" s="7"/>
      <c r="D97" s="9"/>
      <c r="E97" s="7"/>
      <c r="F97" s="8"/>
      <c r="G97" s="9"/>
      <c r="H97" s="45"/>
      <c r="I97" s="16"/>
      <c r="J97" s="45"/>
      <c r="K97" s="45"/>
      <c r="L97" s="46"/>
      <c r="M97" s="47">
        <f t="shared" si="5"/>
        <v>0</v>
      </c>
      <c r="N97" s="47">
        <f t="shared" si="6"/>
        <v>0</v>
      </c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15">
        <v>5.0</v>
      </c>
      <c r="B98" s="16"/>
      <c r="C98" s="7"/>
      <c r="D98" s="9"/>
      <c r="E98" s="7"/>
      <c r="F98" s="8"/>
      <c r="G98" s="9"/>
      <c r="H98" s="45"/>
      <c r="I98" s="16"/>
      <c r="J98" s="45"/>
      <c r="K98" s="45"/>
      <c r="L98" s="46"/>
      <c r="M98" s="47">
        <f t="shared" si="5"/>
        <v>0</v>
      </c>
      <c r="N98" s="47">
        <f t="shared" si="6"/>
        <v>0</v>
      </c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15">
        <v>6.0</v>
      </c>
      <c r="B99" s="16"/>
      <c r="C99" s="7"/>
      <c r="D99" s="9"/>
      <c r="E99" s="7"/>
      <c r="F99" s="8"/>
      <c r="G99" s="9"/>
      <c r="H99" s="45"/>
      <c r="I99" s="16"/>
      <c r="J99" s="45"/>
      <c r="K99" s="45"/>
      <c r="L99" s="46"/>
      <c r="M99" s="47">
        <f t="shared" si="5"/>
        <v>0</v>
      </c>
      <c r="N99" s="47">
        <f t="shared" si="6"/>
        <v>0</v>
      </c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15">
        <v>7.0</v>
      </c>
      <c r="B100" s="16"/>
      <c r="C100" s="7"/>
      <c r="D100" s="9"/>
      <c r="E100" s="7"/>
      <c r="F100" s="8"/>
      <c r="G100" s="9"/>
      <c r="H100" s="45"/>
      <c r="I100" s="16"/>
      <c r="J100" s="45"/>
      <c r="K100" s="45"/>
      <c r="L100" s="46"/>
      <c r="M100" s="47">
        <f t="shared" si="5"/>
        <v>0</v>
      </c>
      <c r="N100" s="47">
        <f t="shared" si="6"/>
        <v>0</v>
      </c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15">
        <v>8.0</v>
      </c>
      <c r="B101" s="16"/>
      <c r="C101" s="7"/>
      <c r="D101" s="9"/>
      <c r="E101" s="7"/>
      <c r="F101" s="8"/>
      <c r="G101" s="9"/>
      <c r="H101" s="45"/>
      <c r="I101" s="16"/>
      <c r="J101" s="45"/>
      <c r="K101" s="45"/>
      <c r="L101" s="46"/>
      <c r="M101" s="47">
        <f t="shared" si="5"/>
        <v>0</v>
      </c>
      <c r="N101" s="47">
        <f t="shared" si="6"/>
        <v>0</v>
      </c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15">
        <v>9.0</v>
      </c>
      <c r="B102" s="16"/>
      <c r="C102" s="7"/>
      <c r="D102" s="9"/>
      <c r="E102" s="7"/>
      <c r="F102" s="8"/>
      <c r="G102" s="9"/>
      <c r="H102" s="45"/>
      <c r="I102" s="16"/>
      <c r="J102" s="45"/>
      <c r="K102" s="45"/>
      <c r="L102" s="46"/>
      <c r="M102" s="47">
        <f t="shared" si="5"/>
        <v>0</v>
      </c>
      <c r="N102" s="47">
        <f t="shared" si="6"/>
        <v>0</v>
      </c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15">
        <v>10.0</v>
      </c>
      <c r="B103" s="16"/>
      <c r="C103" s="7"/>
      <c r="D103" s="9"/>
      <c r="E103" s="7"/>
      <c r="F103" s="8"/>
      <c r="G103" s="9"/>
      <c r="H103" s="45"/>
      <c r="I103" s="16"/>
      <c r="J103" s="45"/>
      <c r="K103" s="45"/>
      <c r="L103" s="46"/>
      <c r="M103" s="47">
        <f t="shared" si="5"/>
        <v>0</v>
      </c>
      <c r="N103" s="47">
        <f t="shared" si="6"/>
        <v>0</v>
      </c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15">
        <v>11.0</v>
      </c>
      <c r="B104" s="16"/>
      <c r="C104" s="7"/>
      <c r="D104" s="9"/>
      <c r="E104" s="7"/>
      <c r="F104" s="8"/>
      <c r="G104" s="9"/>
      <c r="H104" s="45"/>
      <c r="I104" s="16"/>
      <c r="J104" s="45"/>
      <c r="K104" s="45"/>
      <c r="L104" s="46"/>
      <c r="M104" s="47">
        <f t="shared" si="5"/>
        <v>0</v>
      </c>
      <c r="N104" s="47">
        <f t="shared" si="6"/>
        <v>0</v>
      </c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15">
        <v>12.0</v>
      </c>
      <c r="B105" s="16"/>
      <c r="C105" s="7"/>
      <c r="D105" s="9"/>
      <c r="E105" s="7"/>
      <c r="F105" s="8"/>
      <c r="G105" s="9"/>
      <c r="H105" s="45"/>
      <c r="I105" s="16"/>
      <c r="J105" s="45"/>
      <c r="K105" s="45"/>
      <c r="L105" s="46"/>
      <c r="M105" s="47">
        <f t="shared" si="5"/>
        <v>0</v>
      </c>
      <c r="N105" s="47">
        <f t="shared" si="6"/>
        <v>0</v>
      </c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15">
        <v>13.0</v>
      </c>
      <c r="B106" s="16"/>
      <c r="C106" s="7"/>
      <c r="D106" s="9"/>
      <c r="E106" s="7"/>
      <c r="F106" s="8"/>
      <c r="G106" s="9"/>
      <c r="H106" s="45"/>
      <c r="I106" s="16"/>
      <c r="J106" s="45"/>
      <c r="K106" s="45"/>
      <c r="L106" s="46"/>
      <c r="M106" s="47">
        <f t="shared" si="5"/>
        <v>0</v>
      </c>
      <c r="N106" s="47">
        <f t="shared" si="6"/>
        <v>0</v>
      </c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15">
        <v>14.0</v>
      </c>
      <c r="B107" s="16"/>
      <c r="C107" s="7"/>
      <c r="D107" s="9"/>
      <c r="E107" s="7"/>
      <c r="F107" s="8"/>
      <c r="G107" s="9"/>
      <c r="H107" s="45"/>
      <c r="I107" s="16"/>
      <c r="J107" s="45"/>
      <c r="K107" s="45"/>
      <c r="L107" s="46"/>
      <c r="M107" s="47">
        <f t="shared" si="5"/>
        <v>0</v>
      </c>
      <c r="N107" s="47">
        <f t="shared" si="6"/>
        <v>0</v>
      </c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15">
        <v>15.0</v>
      </c>
      <c r="B108" s="16"/>
      <c r="C108" s="7"/>
      <c r="D108" s="9"/>
      <c r="E108" s="7"/>
      <c r="F108" s="8"/>
      <c r="G108" s="9"/>
      <c r="H108" s="45"/>
      <c r="I108" s="16"/>
      <c r="J108" s="45"/>
      <c r="K108" s="45"/>
      <c r="L108" s="46"/>
      <c r="M108" s="47">
        <f t="shared" si="5"/>
        <v>0</v>
      </c>
      <c r="N108" s="47">
        <f t="shared" si="6"/>
        <v>0</v>
      </c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7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9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3" t="s">
        <v>62</v>
      </c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5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48" t="s">
        <v>33</v>
      </c>
      <c r="B111" s="24" t="s">
        <v>63</v>
      </c>
      <c r="C111" s="4"/>
      <c r="D111" s="4"/>
      <c r="E111" s="4"/>
      <c r="F111" s="4"/>
      <c r="G111" s="4"/>
      <c r="H111" s="4"/>
      <c r="I111" s="4"/>
      <c r="J111" s="4"/>
      <c r="K111" s="5"/>
      <c r="L111" s="49" t="s">
        <v>64</v>
      </c>
      <c r="M111" s="49" t="s">
        <v>65</v>
      </c>
      <c r="N111" s="49" t="s">
        <v>66</v>
      </c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15">
        <v>1.0</v>
      </c>
      <c r="B112" s="7"/>
      <c r="C112" s="8"/>
      <c r="D112" s="8"/>
      <c r="E112" s="8"/>
      <c r="F112" s="8"/>
      <c r="G112" s="8"/>
      <c r="H112" s="8"/>
      <c r="I112" s="8"/>
      <c r="J112" s="8"/>
      <c r="K112" s="9"/>
      <c r="L112" s="46"/>
      <c r="M112" s="50"/>
      <c r="N112" s="19">
        <f t="shared" ref="N112:N114" si="7">L112*M112</f>
        <v>0</v>
      </c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15">
        <v>2.0</v>
      </c>
      <c r="B113" s="7"/>
      <c r="C113" s="8"/>
      <c r="D113" s="8"/>
      <c r="E113" s="8"/>
      <c r="F113" s="8"/>
      <c r="G113" s="8"/>
      <c r="H113" s="8"/>
      <c r="I113" s="8"/>
      <c r="J113" s="8"/>
      <c r="K113" s="9"/>
      <c r="L113" s="46"/>
      <c r="M113" s="50"/>
      <c r="N113" s="19">
        <f t="shared" si="7"/>
        <v>0</v>
      </c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15">
        <v>3.0</v>
      </c>
      <c r="B114" s="7"/>
      <c r="C114" s="8"/>
      <c r="D114" s="8"/>
      <c r="E114" s="8"/>
      <c r="F114" s="8"/>
      <c r="G114" s="8"/>
      <c r="H114" s="8"/>
      <c r="I114" s="8"/>
      <c r="J114" s="8"/>
      <c r="K114" s="9"/>
      <c r="L114" s="46"/>
      <c r="M114" s="50"/>
      <c r="N114" s="19">
        <f t="shared" si="7"/>
        <v>0</v>
      </c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7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9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51" t="s">
        <v>67</v>
      </c>
      <c r="B116" s="4"/>
      <c r="C116" s="4"/>
      <c r="D116" s="4"/>
      <c r="E116" s="5"/>
      <c r="F116" s="52" t="s">
        <v>68</v>
      </c>
      <c r="G116" s="53"/>
      <c r="H116" s="51" t="s">
        <v>69</v>
      </c>
      <c r="I116" s="4"/>
      <c r="J116" s="5"/>
      <c r="K116" s="54" t="s">
        <v>70</v>
      </c>
      <c r="L116" s="4"/>
      <c r="M116" s="5"/>
      <c r="N116" s="55">
        <f>IF(N92="",0,IFERROR(SUM(N21:N35)+SUM(N39:N88)+SUM(N94:N108)+SUM(N112:N114),""))</f>
        <v>0</v>
      </c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7"/>
      <c r="B117" s="8"/>
      <c r="C117" s="8"/>
      <c r="D117" s="8"/>
      <c r="E117" s="9"/>
      <c r="F117" s="7"/>
      <c r="G117" s="9"/>
      <c r="H117" s="7"/>
      <c r="I117" s="8"/>
      <c r="J117" s="9"/>
      <c r="K117" s="54" t="s">
        <v>71</v>
      </c>
      <c r="L117" s="5"/>
      <c r="M117" s="56"/>
      <c r="N117" s="55">
        <f>IFERROR((N116/(1-M117))-N116,"")</f>
        <v>0</v>
      </c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7"/>
      <c r="B118" s="8"/>
      <c r="C118" s="8"/>
      <c r="D118" s="8"/>
      <c r="E118" s="9"/>
      <c r="F118" s="7"/>
      <c r="G118" s="9"/>
      <c r="H118" s="7"/>
      <c r="I118" s="8"/>
      <c r="J118" s="9"/>
      <c r="K118" s="54" t="s">
        <v>72</v>
      </c>
      <c r="L118" s="5"/>
      <c r="M118" s="57"/>
      <c r="N118" s="55">
        <f>IFERROR((N116/(1-M118))-N116,"")</f>
        <v>0</v>
      </c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58" t="s">
        <v>73</v>
      </c>
      <c r="B119" s="35"/>
      <c r="C119" s="35"/>
      <c r="D119" s="35"/>
      <c r="E119" s="35"/>
      <c r="F119" s="35"/>
      <c r="G119" s="35"/>
      <c r="H119" s="35"/>
      <c r="I119" s="35"/>
      <c r="J119" s="34"/>
      <c r="K119" s="54" t="s">
        <v>74</v>
      </c>
      <c r="L119" s="4"/>
      <c r="M119" s="5"/>
      <c r="N119" s="55">
        <f>IF(N92="",0,IFERROR(($F$117/$H$117),0)+IFERROR(($F$118/$H$118),0))</f>
        <v>0</v>
      </c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40"/>
      <c r="J120" s="41"/>
      <c r="K120" s="48" t="s">
        <v>75</v>
      </c>
      <c r="L120" s="7"/>
      <c r="M120" s="9"/>
      <c r="N120" s="59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42"/>
      <c r="B121" s="8"/>
      <c r="C121" s="8"/>
      <c r="D121" s="8"/>
      <c r="E121" s="8"/>
      <c r="F121" s="8"/>
      <c r="G121" s="8"/>
      <c r="H121" s="8"/>
      <c r="I121" s="8"/>
      <c r="J121" s="9"/>
      <c r="K121" s="48" t="s">
        <v>76</v>
      </c>
      <c r="L121" s="7"/>
      <c r="M121" s="9"/>
      <c r="N121" s="59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60" t="s">
        <v>77</v>
      </c>
      <c r="B122" s="5"/>
      <c r="C122" s="61" t="s">
        <v>78</v>
      </c>
      <c r="D122" s="5"/>
      <c r="E122" s="62" t="s">
        <v>79</v>
      </c>
      <c r="F122" s="5"/>
      <c r="G122" s="63" t="s">
        <v>80</v>
      </c>
      <c r="H122" s="5"/>
      <c r="I122" s="64" t="s">
        <v>81</v>
      </c>
      <c r="J122" s="5"/>
      <c r="K122" s="65" t="s">
        <v>82</v>
      </c>
      <c r="L122" s="4"/>
      <c r="M122" s="5"/>
      <c r="N122" s="66">
        <f>N121+N120+N118+N117+N116</f>
        <v>0</v>
      </c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 t="s">
        <v>83</v>
      </c>
      <c r="C128" s="67">
        <f>SUM(N21:N25)</f>
        <v>0</v>
      </c>
      <c r="D128" s="2"/>
      <c r="E128" s="2"/>
      <c r="F128" s="68"/>
      <c r="G128" s="68"/>
      <c r="H128" s="68"/>
      <c r="I128" s="68"/>
      <c r="J128" s="68"/>
      <c r="K128" s="68"/>
      <c r="L128" s="68"/>
      <c r="M128" s="68"/>
      <c r="N128" s="68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 t="s">
        <v>84</v>
      </c>
      <c r="C129" s="67">
        <f>SUM(N39:N63)</f>
        <v>0</v>
      </c>
      <c r="D129" s="2"/>
      <c r="E129" s="2"/>
      <c r="F129" s="68"/>
      <c r="G129" s="68"/>
      <c r="H129" s="68"/>
      <c r="I129" s="68"/>
      <c r="J129" s="68"/>
      <c r="K129" s="68"/>
      <c r="L129" s="68"/>
      <c r="M129" s="68"/>
      <c r="N129" s="68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 t="s">
        <v>85</v>
      </c>
      <c r="C130" s="69">
        <f t="shared" ref="C130:C132" si="8">N94</f>
        <v>0</v>
      </c>
      <c r="D130" s="2"/>
      <c r="E130" s="2"/>
      <c r="F130" s="70"/>
      <c r="G130" s="70"/>
      <c r="H130" s="70"/>
      <c r="I130" s="70"/>
      <c r="J130" s="70"/>
      <c r="K130" s="70"/>
      <c r="L130" s="70"/>
      <c r="M130" s="70"/>
      <c r="N130" s="70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 t="s">
        <v>86</v>
      </c>
      <c r="C131" s="69">
        <f t="shared" si="8"/>
        <v>0</v>
      </c>
      <c r="D131" s="2"/>
      <c r="E131" s="2"/>
      <c r="F131" s="70"/>
      <c r="G131" s="70"/>
      <c r="H131" s="70"/>
      <c r="I131" s="70"/>
      <c r="J131" s="70"/>
      <c r="K131" s="70"/>
      <c r="L131" s="70"/>
      <c r="M131" s="70"/>
      <c r="N131" s="70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 t="s">
        <v>87</v>
      </c>
      <c r="C132" s="69">
        <f t="shared" si="8"/>
        <v>0</v>
      </c>
      <c r="D132" s="2"/>
      <c r="E132" s="2"/>
      <c r="F132" s="70"/>
      <c r="G132" s="70"/>
      <c r="H132" s="70"/>
      <c r="I132" s="70"/>
      <c r="J132" s="70"/>
      <c r="K132" s="70"/>
      <c r="L132" s="70"/>
      <c r="M132" s="70"/>
      <c r="N132" s="70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 t="s">
        <v>88</v>
      </c>
      <c r="C133" s="71" t="str">
        <f t="shared" ref="C133:C134" si="9">N120</f>
        <v/>
      </c>
      <c r="D133" s="2"/>
      <c r="E133" s="2"/>
      <c r="F133" s="71"/>
      <c r="G133" s="71"/>
      <c r="H133" s="71"/>
      <c r="I133" s="71"/>
      <c r="J133" s="71"/>
      <c r="K133" s="71"/>
      <c r="L133" s="71"/>
      <c r="M133" s="71"/>
      <c r="N133" s="71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 t="s">
        <v>76</v>
      </c>
      <c r="C134" s="71" t="str">
        <f t="shared" si="9"/>
        <v/>
      </c>
      <c r="D134" s="2"/>
      <c r="E134" s="2"/>
      <c r="F134" s="71"/>
      <c r="G134" s="71"/>
      <c r="H134" s="71"/>
      <c r="I134" s="71"/>
      <c r="J134" s="71"/>
      <c r="K134" s="71"/>
      <c r="L134" s="71"/>
      <c r="M134" s="71"/>
      <c r="N134" s="71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 t="s">
        <v>89</v>
      </c>
      <c r="C135" s="72">
        <f t="shared" ref="C135:C136" si="10">N117</f>
        <v>0</v>
      </c>
      <c r="D135" s="2"/>
      <c r="E135" s="2"/>
      <c r="F135" s="71"/>
      <c r="G135" s="71"/>
      <c r="H135" s="71"/>
      <c r="I135" s="71"/>
      <c r="J135" s="71"/>
      <c r="K135" s="71"/>
      <c r="L135" s="71"/>
      <c r="M135" s="71"/>
      <c r="N135" s="71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 t="s">
        <v>90</v>
      </c>
      <c r="C136" s="72">
        <f t="shared" si="10"/>
        <v>0</v>
      </c>
      <c r="D136" s="2"/>
      <c r="E136" s="2"/>
      <c r="F136" s="71"/>
      <c r="G136" s="71"/>
      <c r="H136" s="71"/>
      <c r="I136" s="71"/>
      <c r="J136" s="71"/>
      <c r="K136" s="71"/>
      <c r="L136" s="71"/>
      <c r="M136" s="71"/>
      <c r="N136" s="71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67">
        <f>SUM(C128:C138)</f>
        <v>0</v>
      </c>
      <c r="D140" s="2"/>
      <c r="E140" s="2"/>
      <c r="F140" s="68"/>
      <c r="G140" s="68"/>
      <c r="H140" s="68"/>
      <c r="I140" s="68"/>
      <c r="J140" s="68"/>
      <c r="K140" s="68"/>
      <c r="L140" s="68"/>
      <c r="M140" s="68"/>
      <c r="N140" s="68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73"/>
      <c r="G144" s="73"/>
      <c r="H144" s="73"/>
      <c r="I144" s="73"/>
      <c r="J144" s="73"/>
      <c r="K144" s="73"/>
      <c r="L144" s="73"/>
      <c r="M144" s="73"/>
      <c r="N144" s="73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68"/>
      <c r="G145" s="68"/>
      <c r="H145" s="70"/>
      <c r="I145" s="70"/>
      <c r="J145" s="70"/>
      <c r="K145" s="70"/>
      <c r="L145" s="71"/>
      <c r="M145" s="71"/>
      <c r="N145" s="71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73"/>
      <c r="G149" s="73"/>
      <c r="H149" s="73"/>
      <c r="I149" s="73"/>
      <c r="J149" s="73"/>
      <c r="K149" s="73"/>
      <c r="L149" s="73"/>
      <c r="M149" s="73"/>
      <c r="N149" s="73"/>
      <c r="O149" s="2"/>
      <c r="P149" s="73"/>
      <c r="Q149" s="73"/>
      <c r="R149" s="73"/>
      <c r="S149" s="73"/>
      <c r="T149" s="73"/>
      <c r="U149" s="73"/>
      <c r="V149" s="73"/>
      <c r="W149" s="73"/>
      <c r="X149" s="73"/>
      <c r="Y149" s="2"/>
      <c r="Z149" s="2"/>
    </row>
    <row r="150">
      <c r="A150" s="2"/>
      <c r="B150" s="2"/>
      <c r="C150" s="2"/>
      <c r="D150" s="2"/>
      <c r="E150" s="2"/>
      <c r="F150" s="68"/>
      <c r="G150" s="68"/>
      <c r="H150" s="70"/>
      <c r="I150" s="70"/>
      <c r="J150" s="70"/>
      <c r="K150" s="70"/>
      <c r="L150" s="71"/>
      <c r="M150" s="71"/>
      <c r="N150" s="71"/>
      <c r="O150" s="2"/>
      <c r="P150" s="68"/>
      <c r="Q150" s="68"/>
      <c r="R150" s="68"/>
      <c r="S150" s="68"/>
      <c r="T150" s="68"/>
      <c r="U150" s="68"/>
      <c r="V150" s="68"/>
      <c r="W150" s="68"/>
      <c r="X150" s="68"/>
      <c r="Y150" s="74"/>
      <c r="Z150" s="75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76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76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76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76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76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76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76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75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76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53">
    <mergeCell ref="C14:G14"/>
    <mergeCell ref="H14:I14"/>
    <mergeCell ref="A15:B15"/>
    <mergeCell ref="C15:G15"/>
    <mergeCell ref="H15:I15"/>
    <mergeCell ref="J15:N15"/>
    <mergeCell ref="A16:B16"/>
    <mergeCell ref="J16:N16"/>
    <mergeCell ref="C16:G16"/>
    <mergeCell ref="H16:I16"/>
    <mergeCell ref="C17:G17"/>
    <mergeCell ref="H17:I17"/>
    <mergeCell ref="J17:N17"/>
    <mergeCell ref="A18:N18"/>
    <mergeCell ref="A19:N19"/>
    <mergeCell ref="A1:N1"/>
    <mergeCell ref="A2:N2"/>
    <mergeCell ref="A3:B3"/>
    <mergeCell ref="C3:G3"/>
    <mergeCell ref="H3:I3"/>
    <mergeCell ref="J3:N3"/>
    <mergeCell ref="A4:B4"/>
    <mergeCell ref="J4:N4"/>
    <mergeCell ref="C4:G4"/>
    <mergeCell ref="H4:I4"/>
    <mergeCell ref="A5:B5"/>
    <mergeCell ref="C5:G5"/>
    <mergeCell ref="H5:I5"/>
    <mergeCell ref="J5:N5"/>
    <mergeCell ref="A6:B6"/>
    <mergeCell ref="J6:N6"/>
    <mergeCell ref="C6:G6"/>
    <mergeCell ref="H6:I6"/>
    <mergeCell ref="A7:B7"/>
    <mergeCell ref="C7:G7"/>
    <mergeCell ref="H7:I7"/>
    <mergeCell ref="J7:N7"/>
    <mergeCell ref="A8:B8"/>
    <mergeCell ref="J8:N8"/>
    <mergeCell ref="C8:G8"/>
    <mergeCell ref="H8:I8"/>
    <mergeCell ref="A9:B9"/>
    <mergeCell ref="C9:G9"/>
    <mergeCell ref="H9:I9"/>
    <mergeCell ref="J9:N9"/>
    <mergeCell ref="A10:B10"/>
    <mergeCell ref="J10:N10"/>
    <mergeCell ref="C10:G10"/>
    <mergeCell ref="H10:I10"/>
    <mergeCell ref="A11:B11"/>
    <mergeCell ref="C11:G11"/>
    <mergeCell ref="H11:I11"/>
    <mergeCell ref="J11:N11"/>
    <mergeCell ref="A12:B12"/>
    <mergeCell ref="J12:N12"/>
    <mergeCell ref="C12:G12"/>
    <mergeCell ref="H12:I12"/>
    <mergeCell ref="A13:B13"/>
    <mergeCell ref="C13:G13"/>
    <mergeCell ref="H13:I13"/>
    <mergeCell ref="J13:N13"/>
    <mergeCell ref="A14:B14"/>
    <mergeCell ref="J14:N14"/>
    <mergeCell ref="A17:B17"/>
    <mergeCell ref="B20:C20"/>
    <mergeCell ref="D20:G20"/>
    <mergeCell ref="B21:C21"/>
    <mergeCell ref="D21:G21"/>
    <mergeCell ref="B22:C22"/>
    <mergeCell ref="D22:G22"/>
    <mergeCell ref="B33:C33"/>
    <mergeCell ref="D33:G33"/>
    <mergeCell ref="H33:I33"/>
    <mergeCell ref="B34:C34"/>
    <mergeCell ref="D34:G34"/>
    <mergeCell ref="H34:I34"/>
    <mergeCell ref="B35:C35"/>
    <mergeCell ref="J39:K39"/>
    <mergeCell ref="J40:K40"/>
    <mergeCell ref="J41:K41"/>
    <mergeCell ref="J42:K42"/>
    <mergeCell ref="D35:G35"/>
    <mergeCell ref="H35:I35"/>
    <mergeCell ref="A36:N36"/>
    <mergeCell ref="A37:N37"/>
    <mergeCell ref="D38:G38"/>
    <mergeCell ref="H38:I38"/>
    <mergeCell ref="J38:K38"/>
    <mergeCell ref="D26:G26"/>
    <mergeCell ref="H26:I26"/>
    <mergeCell ref="B23:C23"/>
    <mergeCell ref="D23:G23"/>
    <mergeCell ref="B24:C24"/>
    <mergeCell ref="D24:G24"/>
    <mergeCell ref="B25:C25"/>
    <mergeCell ref="D25:G25"/>
    <mergeCell ref="B26:C26"/>
    <mergeCell ref="D29:G29"/>
    <mergeCell ref="H29:I29"/>
    <mergeCell ref="B27:C27"/>
    <mergeCell ref="D27:G27"/>
    <mergeCell ref="H27:I27"/>
    <mergeCell ref="B28:C28"/>
    <mergeCell ref="D28:G28"/>
    <mergeCell ref="H28:I28"/>
    <mergeCell ref="B29:C29"/>
    <mergeCell ref="D32:G32"/>
    <mergeCell ref="H32:I32"/>
    <mergeCell ref="B30:C30"/>
    <mergeCell ref="D30:G30"/>
    <mergeCell ref="H30:I30"/>
    <mergeCell ref="B31:C31"/>
    <mergeCell ref="D31:G31"/>
    <mergeCell ref="H31:I31"/>
    <mergeCell ref="B32:C32"/>
    <mergeCell ref="B38:C38"/>
    <mergeCell ref="B39:C39"/>
    <mergeCell ref="D39:G39"/>
    <mergeCell ref="H39:I39"/>
    <mergeCell ref="B40:C40"/>
    <mergeCell ref="D40:G40"/>
    <mergeCell ref="H40:I40"/>
    <mergeCell ref="B48:C48"/>
    <mergeCell ref="D48:G48"/>
    <mergeCell ref="H48:I48"/>
    <mergeCell ref="J48:K48"/>
    <mergeCell ref="D49:G49"/>
    <mergeCell ref="H49:I49"/>
    <mergeCell ref="J49:K49"/>
    <mergeCell ref="B49:C49"/>
    <mergeCell ref="B50:C50"/>
    <mergeCell ref="D50:G50"/>
    <mergeCell ref="H50:I50"/>
    <mergeCell ref="J50:K50"/>
    <mergeCell ref="B51:C51"/>
    <mergeCell ref="D51:G51"/>
    <mergeCell ref="D57:G57"/>
    <mergeCell ref="H57:I57"/>
    <mergeCell ref="H55:I55"/>
    <mergeCell ref="J55:K55"/>
    <mergeCell ref="B56:C56"/>
    <mergeCell ref="D56:G56"/>
    <mergeCell ref="H56:I56"/>
    <mergeCell ref="J56:K56"/>
    <mergeCell ref="J57:K57"/>
    <mergeCell ref="H59:I59"/>
    <mergeCell ref="J59:K59"/>
    <mergeCell ref="B57:C57"/>
    <mergeCell ref="B58:C58"/>
    <mergeCell ref="D58:G58"/>
    <mergeCell ref="H58:I58"/>
    <mergeCell ref="J58:K58"/>
    <mergeCell ref="B59:C59"/>
    <mergeCell ref="D59:G59"/>
    <mergeCell ref="H63:I63"/>
    <mergeCell ref="J63:K63"/>
    <mergeCell ref="C64:G64"/>
    <mergeCell ref="H64:I64"/>
    <mergeCell ref="J64:K64"/>
    <mergeCell ref="H65:I65"/>
    <mergeCell ref="J65:K65"/>
    <mergeCell ref="C65:G65"/>
    <mergeCell ref="C66:G66"/>
    <mergeCell ref="H66:I66"/>
    <mergeCell ref="J66:K66"/>
    <mergeCell ref="C67:G67"/>
    <mergeCell ref="H67:I67"/>
    <mergeCell ref="J67:K67"/>
    <mergeCell ref="D43:G43"/>
    <mergeCell ref="H43:I43"/>
    <mergeCell ref="J43:K43"/>
    <mergeCell ref="B41:C41"/>
    <mergeCell ref="D41:G41"/>
    <mergeCell ref="H41:I41"/>
    <mergeCell ref="B42:C42"/>
    <mergeCell ref="D42:G42"/>
    <mergeCell ref="H42:I42"/>
    <mergeCell ref="B43:C43"/>
    <mergeCell ref="B44:C44"/>
    <mergeCell ref="D44:G44"/>
    <mergeCell ref="H44:I44"/>
    <mergeCell ref="J44:K44"/>
    <mergeCell ref="D45:G45"/>
    <mergeCell ref="H45:I45"/>
    <mergeCell ref="J45:K45"/>
    <mergeCell ref="H47:I47"/>
    <mergeCell ref="J47:K47"/>
    <mergeCell ref="B45:C45"/>
    <mergeCell ref="B46:C46"/>
    <mergeCell ref="D46:G46"/>
    <mergeCell ref="H46:I46"/>
    <mergeCell ref="J46:K46"/>
    <mergeCell ref="B47:C47"/>
    <mergeCell ref="D47:G47"/>
    <mergeCell ref="H51:I51"/>
    <mergeCell ref="J51:K51"/>
    <mergeCell ref="H88:I88"/>
    <mergeCell ref="J88:K88"/>
    <mergeCell ref="C86:G86"/>
    <mergeCell ref="H86:I86"/>
    <mergeCell ref="J86:K86"/>
    <mergeCell ref="C87:G87"/>
    <mergeCell ref="H87:I87"/>
    <mergeCell ref="J87:K87"/>
    <mergeCell ref="C88:G88"/>
    <mergeCell ref="C107:D107"/>
    <mergeCell ref="C108:D108"/>
    <mergeCell ref="A109:N109"/>
    <mergeCell ref="A110:N110"/>
    <mergeCell ref="B111:K111"/>
    <mergeCell ref="B112:K112"/>
    <mergeCell ref="B113:K113"/>
    <mergeCell ref="H117:J117"/>
    <mergeCell ref="K117:L117"/>
    <mergeCell ref="B114:K114"/>
    <mergeCell ref="A115:N115"/>
    <mergeCell ref="A116:E116"/>
    <mergeCell ref="H116:J116"/>
    <mergeCell ref="K116:M116"/>
    <mergeCell ref="A117:E117"/>
    <mergeCell ref="F117:G117"/>
    <mergeCell ref="A119:J121"/>
    <mergeCell ref="A122:B122"/>
    <mergeCell ref="C122:D122"/>
    <mergeCell ref="E122:F122"/>
    <mergeCell ref="G122:H122"/>
    <mergeCell ref="I122:J122"/>
    <mergeCell ref="K122:M122"/>
    <mergeCell ref="A118:E118"/>
    <mergeCell ref="F118:G118"/>
    <mergeCell ref="H118:J118"/>
    <mergeCell ref="K118:L118"/>
    <mergeCell ref="K119:M119"/>
    <mergeCell ref="L120:M120"/>
    <mergeCell ref="L121:M121"/>
    <mergeCell ref="C83:G83"/>
    <mergeCell ref="H83:I83"/>
    <mergeCell ref="J83:K83"/>
    <mergeCell ref="C84:G84"/>
    <mergeCell ref="H84:I84"/>
    <mergeCell ref="J84:K84"/>
    <mergeCell ref="C85:G85"/>
    <mergeCell ref="H85:I85"/>
    <mergeCell ref="J85:K85"/>
    <mergeCell ref="A89:N89"/>
    <mergeCell ref="A90:N90"/>
    <mergeCell ref="A91:A93"/>
    <mergeCell ref="B91:B93"/>
    <mergeCell ref="M91:M93"/>
    <mergeCell ref="E91:G93"/>
    <mergeCell ref="H91:L92"/>
    <mergeCell ref="E94:G94"/>
    <mergeCell ref="E95:G95"/>
    <mergeCell ref="E96:G96"/>
    <mergeCell ref="E97:G97"/>
    <mergeCell ref="E98:G98"/>
    <mergeCell ref="C91:D93"/>
    <mergeCell ref="C94:D94"/>
    <mergeCell ref="C95:D95"/>
    <mergeCell ref="C96:D96"/>
    <mergeCell ref="C97:D97"/>
    <mergeCell ref="C98:D98"/>
    <mergeCell ref="C99:D99"/>
    <mergeCell ref="E106:G106"/>
    <mergeCell ref="E107:G107"/>
    <mergeCell ref="E108:G108"/>
    <mergeCell ref="E99:G99"/>
    <mergeCell ref="E100:G100"/>
    <mergeCell ref="E101:G101"/>
    <mergeCell ref="E102:G102"/>
    <mergeCell ref="E103:G103"/>
    <mergeCell ref="E104:G104"/>
    <mergeCell ref="E105:G105"/>
    <mergeCell ref="C100:D100"/>
    <mergeCell ref="C101:D101"/>
    <mergeCell ref="C102:D102"/>
    <mergeCell ref="C103:D103"/>
    <mergeCell ref="C104:D104"/>
    <mergeCell ref="C105:D105"/>
    <mergeCell ref="C106:D106"/>
    <mergeCell ref="B52:C52"/>
    <mergeCell ref="D52:G52"/>
    <mergeCell ref="H52:I52"/>
    <mergeCell ref="J52:K52"/>
    <mergeCell ref="D53:G53"/>
    <mergeCell ref="H53:I53"/>
    <mergeCell ref="J53:K53"/>
    <mergeCell ref="B53:C53"/>
    <mergeCell ref="B54:C54"/>
    <mergeCell ref="D54:G54"/>
    <mergeCell ref="H54:I54"/>
    <mergeCell ref="J54:K54"/>
    <mergeCell ref="B55:C55"/>
    <mergeCell ref="D55:G55"/>
    <mergeCell ref="B60:C60"/>
    <mergeCell ref="D60:G60"/>
    <mergeCell ref="H60:I60"/>
    <mergeCell ref="J60:K60"/>
    <mergeCell ref="D61:G61"/>
    <mergeCell ref="H61:I61"/>
    <mergeCell ref="J61:K61"/>
    <mergeCell ref="B61:C61"/>
    <mergeCell ref="B62:C62"/>
    <mergeCell ref="D62:G62"/>
    <mergeCell ref="H62:I62"/>
    <mergeCell ref="J62:K62"/>
    <mergeCell ref="B63:C63"/>
    <mergeCell ref="D63:G63"/>
    <mergeCell ref="H70:I70"/>
    <mergeCell ref="J70:K70"/>
    <mergeCell ref="C68:G68"/>
    <mergeCell ref="H68:I68"/>
    <mergeCell ref="J68:K68"/>
    <mergeCell ref="C69:G69"/>
    <mergeCell ref="H69:I69"/>
    <mergeCell ref="J69:K69"/>
    <mergeCell ref="C70:G70"/>
    <mergeCell ref="H73:I73"/>
    <mergeCell ref="J73:K73"/>
    <mergeCell ref="C71:G71"/>
    <mergeCell ref="H71:I71"/>
    <mergeCell ref="J71:K71"/>
    <mergeCell ref="C72:G72"/>
    <mergeCell ref="H72:I72"/>
    <mergeCell ref="J72:K72"/>
    <mergeCell ref="C73:G73"/>
    <mergeCell ref="H76:I76"/>
    <mergeCell ref="J76:K76"/>
    <mergeCell ref="C74:G74"/>
    <mergeCell ref="H74:I74"/>
    <mergeCell ref="J74:K74"/>
    <mergeCell ref="C75:G75"/>
    <mergeCell ref="H75:I75"/>
    <mergeCell ref="J75:K75"/>
    <mergeCell ref="C76:G76"/>
    <mergeCell ref="H79:I79"/>
    <mergeCell ref="J79:K79"/>
    <mergeCell ref="C77:G77"/>
    <mergeCell ref="H77:I77"/>
    <mergeCell ref="J77:K77"/>
    <mergeCell ref="C78:G78"/>
    <mergeCell ref="H78:I78"/>
    <mergeCell ref="J78:K78"/>
    <mergeCell ref="C79:G79"/>
    <mergeCell ref="H82:I82"/>
    <mergeCell ref="J82:K82"/>
    <mergeCell ref="C80:G80"/>
    <mergeCell ref="H80:I80"/>
    <mergeCell ref="J80:K80"/>
    <mergeCell ref="C81:G81"/>
    <mergeCell ref="H81:I81"/>
    <mergeCell ref="J81:K81"/>
    <mergeCell ref="C82:G82"/>
  </mergeCells>
  <drawing r:id="rId2"/>
  <legacyDrawing r:id="rId3"/>
</worksheet>
</file>